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charts/chart6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4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60" windowWidth="18135" windowHeight="9960" activeTab="3"/>
  </bookViews>
  <sheets>
    <sheet name="スキージャンプ" sheetId="1" r:id="rId1"/>
    <sheet name="夜市" sheetId="2" r:id="rId2"/>
    <sheet name="エモーション" sheetId="3" r:id="rId3"/>
    <sheet name="エモーション２回目" sheetId="4" r:id="rId4"/>
    <sheet name="エモーション統合" sheetId="5" r:id="rId5"/>
  </sheets>
  <calcPr calcId="124519"/>
</workbook>
</file>

<file path=xl/calcChain.xml><?xml version="1.0" encoding="utf-8"?>
<calcChain xmlns="http://schemas.openxmlformats.org/spreadsheetml/2006/main">
  <c r="D6" i="5"/>
  <c r="D7"/>
  <c r="D8"/>
  <c r="D9"/>
  <c r="D10"/>
  <c r="D11"/>
  <c r="D12"/>
  <c r="D13"/>
  <c r="D14"/>
  <c r="D15"/>
  <c r="D16"/>
  <c r="D17"/>
  <c r="D18"/>
  <c r="D19"/>
  <c r="D20"/>
  <c r="D21"/>
  <c r="D22"/>
  <c r="D23"/>
  <c r="D24"/>
  <c r="D25"/>
  <c r="D26"/>
  <c r="D27"/>
  <c r="D28"/>
  <c r="D5"/>
  <c r="C28"/>
  <c r="C45" i="4"/>
  <c r="G25"/>
  <c r="H8" s="1"/>
  <c r="H27" i="3"/>
  <c r="H6"/>
  <c r="H7"/>
  <c r="H8"/>
  <c r="H9"/>
  <c r="H10"/>
  <c r="H11"/>
  <c r="H12"/>
  <c r="H13"/>
  <c r="H14"/>
  <c r="H15"/>
  <c r="H16"/>
  <c r="H17"/>
  <c r="H18"/>
  <c r="H19"/>
  <c r="H20"/>
  <c r="H21"/>
  <c r="H22"/>
  <c r="H23"/>
  <c r="H24"/>
  <c r="H25"/>
  <c r="H26"/>
  <c r="H5"/>
  <c r="G27"/>
  <c r="D43"/>
  <c r="D9"/>
  <c r="D13"/>
  <c r="D17"/>
  <c r="D21"/>
  <c r="D25"/>
  <c r="D29"/>
  <c r="D33"/>
  <c r="D37"/>
  <c r="D41"/>
  <c r="C43"/>
  <c r="D8" s="1"/>
  <c r="D8" i="1"/>
  <c r="C39" i="2"/>
  <c r="J8" s="1"/>
  <c r="D57" i="1"/>
  <c r="C57"/>
  <c r="D50" s="1"/>
  <c r="K29"/>
  <c r="G33"/>
  <c r="L19" s="1"/>
  <c r="D54"/>
  <c r="D44"/>
  <c r="D32"/>
  <c r="D51"/>
  <c r="D53"/>
  <c r="D33"/>
  <c r="D35"/>
  <c r="D39"/>
  <c r="D47"/>
  <c r="D55"/>
  <c r="D30"/>
  <c r="D41"/>
  <c r="D22"/>
  <c r="D46"/>
  <c r="D12"/>
  <c r="D15"/>
  <c r="D20"/>
  <c r="D13"/>
  <c r="D38"/>
  <c r="D34"/>
  <c r="D25"/>
  <c r="D40"/>
  <c r="D9"/>
  <c r="H9" i="4" l="1"/>
  <c r="H17"/>
  <c r="H25"/>
  <c r="H21"/>
  <c r="H13"/>
  <c r="H5"/>
  <c r="H22"/>
  <c r="H18"/>
  <c r="H14"/>
  <c r="H10"/>
  <c r="H6"/>
  <c r="H23"/>
  <c r="H19"/>
  <c r="H15"/>
  <c r="H11"/>
  <c r="H7"/>
  <c r="H24"/>
  <c r="H20"/>
  <c r="H16"/>
  <c r="H12"/>
  <c r="H9" i="1"/>
  <c r="H8"/>
  <c r="H29"/>
  <c r="H25"/>
  <c r="H21"/>
  <c r="H17"/>
  <c r="H13"/>
  <c r="L9"/>
  <c r="L26"/>
  <c r="L27"/>
  <c r="L14"/>
  <c r="L24"/>
  <c r="H30"/>
  <c r="H26"/>
  <c r="H22"/>
  <c r="H18"/>
  <c r="H14"/>
  <c r="H10"/>
  <c r="L8"/>
  <c r="L12"/>
  <c r="L21"/>
  <c r="L23"/>
  <c r="L28"/>
  <c r="H11"/>
  <c r="L25"/>
  <c r="H31"/>
  <c r="H27"/>
  <c r="H23"/>
  <c r="H19"/>
  <c r="H15"/>
  <c r="L10"/>
  <c r="L15"/>
  <c r="L18"/>
  <c r="L17"/>
  <c r="L22"/>
  <c r="H32"/>
  <c r="H28"/>
  <c r="H24"/>
  <c r="H20"/>
  <c r="H16"/>
  <c r="H12"/>
  <c r="L11"/>
  <c r="L20"/>
  <c r="L16"/>
  <c r="L13"/>
  <c r="D42" i="3"/>
  <c r="D38"/>
  <c r="D34"/>
  <c r="D30"/>
  <c r="D26"/>
  <c r="D22"/>
  <c r="D18"/>
  <c r="D14"/>
  <c r="D10"/>
  <c r="D6"/>
  <c r="D5"/>
  <c r="D39"/>
  <c r="D35"/>
  <c r="D31"/>
  <c r="D27"/>
  <c r="D23"/>
  <c r="D19"/>
  <c r="D15"/>
  <c r="D11"/>
  <c r="D7"/>
  <c r="D40"/>
  <c r="D36"/>
  <c r="D32"/>
  <c r="D28"/>
  <c r="D24"/>
  <c r="D20"/>
  <c r="D16"/>
  <c r="D12"/>
  <c r="J18" i="2"/>
  <c r="J24"/>
  <c r="J17"/>
  <c r="J13"/>
  <c r="J10"/>
  <c r="J21"/>
  <c r="J14"/>
  <c r="J11"/>
  <c r="J6"/>
  <c r="J22"/>
  <c r="J19"/>
  <c r="J15"/>
  <c r="J9"/>
  <c r="J7"/>
  <c r="J23"/>
  <c r="J20"/>
  <c r="J16"/>
  <c r="J12"/>
  <c r="D28" i="1"/>
  <c r="D11"/>
  <c r="D36"/>
  <c r="D14"/>
  <c r="D27"/>
  <c r="D43"/>
  <c r="D37"/>
  <c r="D18"/>
  <c r="D31"/>
  <c r="D19"/>
  <c r="D48"/>
  <c r="D10"/>
  <c r="D56"/>
  <c r="D29"/>
  <c r="D24"/>
  <c r="D16"/>
  <c r="D21"/>
  <c r="D17"/>
  <c r="D23"/>
  <c r="D42"/>
  <c r="D49"/>
  <c r="D52"/>
  <c r="D26"/>
  <c r="D45"/>
  <c r="D8" i="2"/>
  <c r="D21"/>
  <c r="D36"/>
  <c r="D24"/>
  <c r="D34"/>
  <c r="D6"/>
  <c r="D27"/>
  <c r="D16"/>
  <c r="D14"/>
  <c r="D28"/>
  <c r="D32"/>
  <c r="D37"/>
  <c r="D17"/>
  <c r="D19"/>
  <c r="D23"/>
  <c r="D7"/>
  <c r="D18"/>
  <c r="D10"/>
  <c r="D29"/>
  <c r="D13"/>
  <c r="D12"/>
  <c r="D22"/>
  <c r="D38"/>
  <c r="D15"/>
  <c r="D33"/>
  <c r="D31"/>
  <c r="D11"/>
  <c r="D35"/>
  <c r="D20"/>
  <c r="D25"/>
  <c r="D26"/>
  <c r="D9"/>
  <c r="D30"/>
  <c r="D5"/>
  <c r="H33" i="1" l="1"/>
  <c r="L29"/>
  <c r="D17" i="4"/>
  <c r="D21"/>
  <c r="D7"/>
  <c r="D13"/>
  <c r="D24"/>
  <c r="D19"/>
  <c r="D39"/>
  <c r="D14"/>
  <c r="D22"/>
  <c r="D5"/>
  <c r="D16"/>
  <c r="D37"/>
  <c r="D31"/>
  <c r="D36"/>
  <c r="D12"/>
  <c r="D18"/>
  <c r="D32"/>
  <c r="D38"/>
  <c r="D9"/>
  <c r="D27"/>
  <c r="D45"/>
  <c r="D20"/>
  <c r="D11"/>
  <c r="D43"/>
  <c r="D23"/>
  <c r="D34"/>
  <c r="D40"/>
  <c r="D30"/>
  <c r="D25"/>
  <c r="D35"/>
  <c r="D15"/>
  <c r="D6"/>
  <c r="D28"/>
  <c r="D26"/>
  <c r="D41"/>
  <c r="D29"/>
  <c r="D33"/>
  <c r="D10"/>
  <c r="D42"/>
  <c r="D8"/>
  <c r="D44"/>
  <c r="I25" i="2"/>
  <c r="J5"/>
  <c r="J25"/>
  <c r="D39"/>
</calcChain>
</file>

<file path=xl/sharedStrings.xml><?xml version="1.0" encoding="utf-8"?>
<sst xmlns="http://schemas.openxmlformats.org/spreadsheetml/2006/main" count="366" uniqueCount="146">
  <si>
    <t>個数</t>
    <rPh sb="0" eb="2">
      <t>コスウ</t>
    </rPh>
    <phoneticPr fontId="3"/>
  </si>
  <si>
    <t>割合</t>
    <rPh sb="0" eb="2">
      <t>ワリアイ</t>
    </rPh>
    <phoneticPr fontId="3"/>
  </si>
  <si>
    <t>アイテム名</t>
    <rPh sb="4" eb="5">
      <t>メイ</t>
    </rPh>
    <phoneticPr fontId="3"/>
  </si>
  <si>
    <t>ＦＡ３００</t>
    <phoneticPr fontId="3"/>
  </si>
  <si>
    <t>ライポ１０００</t>
    <phoneticPr fontId="3"/>
  </si>
  <si>
    <t>採取Ｐ</t>
    <rPh sb="0" eb="2">
      <t>サイシュ</t>
    </rPh>
    <phoneticPr fontId="3"/>
  </si>
  <si>
    <t>魔法２倍</t>
    <rPh sb="0" eb="2">
      <t>マホウ</t>
    </rPh>
    <rPh sb="3" eb="4">
      <t>バイ</t>
    </rPh>
    <phoneticPr fontId="3"/>
  </si>
  <si>
    <t>失敗Ｐ</t>
    <rPh sb="0" eb="2">
      <t>シッパイ</t>
    </rPh>
    <phoneticPr fontId="3"/>
  </si>
  <si>
    <t>熟練Ｐ</t>
    <rPh sb="0" eb="2">
      <t>ジュクレン</t>
    </rPh>
    <phoneticPr fontId="3"/>
  </si>
  <si>
    <t>ＦＡ５００</t>
    <phoneticPr fontId="3"/>
  </si>
  <si>
    <t>ジャスパー１０</t>
    <phoneticPr fontId="3"/>
  </si>
  <si>
    <t>名前染色</t>
    <rPh sb="0" eb="2">
      <t>ナマエ</t>
    </rPh>
    <rPh sb="2" eb="4">
      <t>センショク</t>
    </rPh>
    <phoneticPr fontId="3"/>
  </si>
  <si>
    <t>ジャスパー５</t>
    <phoneticPr fontId="3"/>
  </si>
  <si>
    <t>ＦＡ１００</t>
    <phoneticPr fontId="3"/>
  </si>
  <si>
    <t>ＦＡ１０００</t>
    <phoneticPr fontId="3"/>
  </si>
  <si>
    <t>エメラルド１０</t>
    <phoneticPr fontId="3"/>
  </si>
  <si>
    <t>ダイア５</t>
    <phoneticPr fontId="3"/>
  </si>
  <si>
    <t>ボルト</t>
    <phoneticPr fontId="3"/>
  </si>
  <si>
    <t>サファイア５</t>
    <phoneticPr fontId="3"/>
  </si>
  <si>
    <t>スピネル１０</t>
    <phoneticPr fontId="3"/>
  </si>
  <si>
    <t>スピネル５</t>
    <phoneticPr fontId="3"/>
  </si>
  <si>
    <t>ライフ強化</t>
    <rPh sb="3" eb="5">
      <t>キョウカ</t>
    </rPh>
    <phoneticPr fontId="3"/>
  </si>
  <si>
    <t>トパーズ１０</t>
    <phoneticPr fontId="3"/>
  </si>
  <si>
    <t>ライフ１００</t>
    <phoneticPr fontId="3"/>
  </si>
  <si>
    <t>爆弾</t>
    <rPh sb="0" eb="2">
      <t>バクダン</t>
    </rPh>
    <phoneticPr fontId="3"/>
  </si>
  <si>
    <t>ガーネット５</t>
    <phoneticPr fontId="3"/>
  </si>
  <si>
    <t>ルビー５</t>
    <phoneticPr fontId="3"/>
  </si>
  <si>
    <t>マナポ５００</t>
    <phoneticPr fontId="3"/>
  </si>
  <si>
    <t>スタポ１０００</t>
    <phoneticPr fontId="3"/>
  </si>
  <si>
    <t>ライフ３００</t>
    <phoneticPr fontId="3"/>
  </si>
  <si>
    <t>ガーネット１０</t>
    <phoneticPr fontId="3"/>
  </si>
  <si>
    <t>弱ポＳ</t>
    <rPh sb="0" eb="1">
      <t>ジャク</t>
    </rPh>
    <phoneticPr fontId="3"/>
  </si>
  <si>
    <t>弱Ｐ</t>
    <rPh sb="0" eb="1">
      <t>ジャク</t>
    </rPh>
    <phoneticPr fontId="3"/>
  </si>
  <si>
    <t>ルビー１０</t>
    <phoneticPr fontId="3"/>
  </si>
  <si>
    <t>スタミナ強化</t>
    <rPh sb="4" eb="6">
      <t>キョウカ</t>
    </rPh>
    <phoneticPr fontId="3"/>
  </si>
  <si>
    <t>防御保護</t>
    <rPh sb="0" eb="2">
      <t>ボウギョ</t>
    </rPh>
    <rPh sb="2" eb="4">
      <t>ホゴ</t>
    </rPh>
    <phoneticPr fontId="3"/>
  </si>
  <si>
    <t>スタポ３００</t>
    <phoneticPr fontId="3"/>
  </si>
  <si>
    <t>マナポ５０</t>
    <phoneticPr fontId="3"/>
  </si>
  <si>
    <t>アンプル</t>
    <phoneticPr fontId="3"/>
  </si>
  <si>
    <t>戦闘２倍</t>
    <rPh sb="0" eb="2">
      <t>セントウ</t>
    </rPh>
    <rPh sb="3" eb="4">
      <t>バイ</t>
    </rPh>
    <phoneticPr fontId="3"/>
  </si>
  <si>
    <t>マナ強化</t>
    <rPh sb="2" eb="4">
      <t>キョウカ</t>
    </rPh>
    <phoneticPr fontId="3"/>
  </si>
  <si>
    <t>生産２倍</t>
    <rPh sb="0" eb="2">
      <t>セイサン</t>
    </rPh>
    <rPh sb="3" eb="4">
      <t>バイ</t>
    </rPh>
    <phoneticPr fontId="3"/>
  </si>
  <si>
    <t>マナポ１００</t>
    <phoneticPr fontId="3"/>
  </si>
  <si>
    <t>ライフ５００</t>
    <phoneticPr fontId="3"/>
  </si>
  <si>
    <t>移動Ｐ</t>
    <rPh sb="0" eb="2">
      <t>イドウ</t>
    </rPh>
    <phoneticPr fontId="3"/>
  </si>
  <si>
    <t>マナ３００</t>
    <phoneticPr fontId="3"/>
  </si>
  <si>
    <t>パーティ羽根</t>
    <rPh sb="4" eb="6">
      <t>ハネ</t>
    </rPh>
    <phoneticPr fontId="3"/>
  </si>
  <si>
    <t>スタポ５００</t>
    <phoneticPr fontId="3"/>
  </si>
  <si>
    <t>青石</t>
    <rPh sb="0" eb="1">
      <t>アオ</t>
    </rPh>
    <rPh sb="1" eb="2">
      <t>イシ</t>
    </rPh>
    <phoneticPr fontId="3"/>
  </si>
  <si>
    <t>エメラルド５</t>
    <phoneticPr fontId="3"/>
  </si>
  <si>
    <t>細工</t>
    <rPh sb="0" eb="2">
      <t>サイク</t>
    </rPh>
    <phoneticPr fontId="3"/>
  </si>
  <si>
    <t>アクア１０</t>
    <phoneticPr fontId="3"/>
  </si>
  <si>
    <t>宝石１０ｃｍ</t>
    <rPh sb="0" eb="2">
      <t>ホウセキ</t>
    </rPh>
    <phoneticPr fontId="3"/>
  </si>
  <si>
    <t>宝石５ｃｍ</t>
    <rPh sb="0" eb="2">
      <t>ホウセキ</t>
    </rPh>
    <phoneticPr fontId="3"/>
  </si>
  <si>
    <t>ＦＡ</t>
    <phoneticPr fontId="3"/>
  </si>
  <si>
    <t>ライフＰ</t>
    <phoneticPr fontId="3"/>
  </si>
  <si>
    <t>マナＰ</t>
    <phoneticPr fontId="3"/>
  </si>
  <si>
    <t>スタミナ</t>
    <phoneticPr fontId="3"/>
  </si>
  <si>
    <t>スキージャンプボックス１４０個開封の結果！</t>
    <rPh sb="14" eb="15">
      <t>コ</t>
    </rPh>
    <rPh sb="15" eb="17">
      <t>カイフウ</t>
    </rPh>
    <rPh sb="18" eb="20">
      <t>ケッカ</t>
    </rPh>
    <phoneticPr fontId="3"/>
  </si>
  <si>
    <t>合計</t>
    <rPh sb="0" eb="2">
      <t>ゴウケイ</t>
    </rPh>
    <phoneticPr fontId="3"/>
  </si>
  <si>
    <t>スタミナＰ</t>
    <phoneticPr fontId="3"/>
  </si>
  <si>
    <t>FA</t>
    <phoneticPr fontId="3"/>
  </si>
  <si>
    <t>ファーストエイド</t>
    <phoneticPr fontId="3"/>
  </si>
  <si>
    <t>Ｐ</t>
    <phoneticPr fontId="3"/>
  </si>
  <si>
    <t>ポーション</t>
    <phoneticPr fontId="3"/>
  </si>
  <si>
    <t>採取Ｐ</t>
    <rPh sb="0" eb="2">
      <t>サイシュ</t>
    </rPh>
    <phoneticPr fontId="3"/>
  </si>
  <si>
    <t>特性採取速度増加ポーション</t>
    <rPh sb="0" eb="2">
      <t>トクセイ</t>
    </rPh>
    <rPh sb="2" eb="4">
      <t>サイシュ</t>
    </rPh>
    <rPh sb="4" eb="6">
      <t>ソクド</t>
    </rPh>
    <rPh sb="6" eb="8">
      <t>ゾウカ</t>
    </rPh>
    <phoneticPr fontId="3"/>
  </si>
  <si>
    <t>失敗Ｐ</t>
    <rPh sb="0" eb="2">
      <t>シッパイ</t>
    </rPh>
    <phoneticPr fontId="3"/>
  </si>
  <si>
    <t>生産失敗ポーション</t>
    <rPh sb="0" eb="2">
      <t>セイサン</t>
    </rPh>
    <rPh sb="2" eb="4">
      <t>シッパイ</t>
    </rPh>
    <phoneticPr fontId="3"/>
  </si>
  <si>
    <t>名前染色</t>
    <rPh sb="0" eb="2">
      <t>ナマエ</t>
    </rPh>
    <rPh sb="2" eb="4">
      <t>センショク</t>
    </rPh>
    <phoneticPr fontId="3"/>
  </si>
  <si>
    <t>移動Ｐ</t>
    <rPh sb="0" eb="2">
      <t>イドウ</t>
    </rPh>
    <phoneticPr fontId="3"/>
  </si>
  <si>
    <t>移動速度４０％増加ポーション</t>
    <rPh sb="0" eb="2">
      <t>イドウ</t>
    </rPh>
    <rPh sb="2" eb="4">
      <t>ソクド</t>
    </rPh>
    <rPh sb="7" eb="9">
      <t>ゾウカ</t>
    </rPh>
    <phoneticPr fontId="3"/>
  </si>
  <si>
    <t>強化Ｐ</t>
    <rPh sb="0" eb="2">
      <t>キョウカ</t>
    </rPh>
    <phoneticPr fontId="3"/>
  </si>
  <si>
    <t>強化Ｐ</t>
    <rPh sb="0" eb="2">
      <t>キョウカ</t>
    </rPh>
    <phoneticPr fontId="3"/>
  </si>
  <si>
    <t>２倍Ｐ</t>
    <rPh sb="1" eb="2">
      <t>バイ</t>
    </rPh>
    <phoneticPr fontId="3"/>
  </si>
  <si>
    <t>ライフ・マナ・スタミナ強化ポーション</t>
    <rPh sb="11" eb="13">
      <t>キョウカ</t>
    </rPh>
    <phoneticPr fontId="3"/>
  </si>
  <si>
    <t>２倍Ｐ</t>
    <rPh sb="1" eb="2">
      <t>バイ</t>
    </rPh>
    <phoneticPr fontId="3"/>
  </si>
  <si>
    <t>スキルトレーニング２倍ポーション</t>
    <rPh sb="10" eb="11">
      <t>バイ</t>
    </rPh>
    <phoneticPr fontId="3"/>
  </si>
  <si>
    <t>細工</t>
    <rPh sb="0" eb="2">
      <t>サイク</t>
    </rPh>
    <phoneticPr fontId="3"/>
  </si>
  <si>
    <t>高級細工道具</t>
    <rPh sb="0" eb="2">
      <t>コウキュウ</t>
    </rPh>
    <rPh sb="2" eb="4">
      <t>サイク</t>
    </rPh>
    <rPh sb="4" eb="6">
      <t>ドウグ</t>
    </rPh>
    <phoneticPr fontId="3"/>
  </si>
  <si>
    <t>ボルト</t>
    <phoneticPr fontId="3"/>
  </si>
  <si>
    <t>鋭利なボルト（1000本）</t>
    <rPh sb="0" eb="2">
      <t>エイリ</t>
    </rPh>
    <rPh sb="11" eb="12">
      <t>ホン</t>
    </rPh>
    <phoneticPr fontId="3"/>
  </si>
  <si>
    <t>マイカラー変更ポーション</t>
    <rPh sb="5" eb="7">
      <t>ヘンコウ</t>
    </rPh>
    <phoneticPr fontId="3"/>
  </si>
  <si>
    <t>爆弾</t>
    <rPh sb="0" eb="2">
      <t>バクダン</t>
    </rPh>
    <phoneticPr fontId="3"/>
  </si>
  <si>
    <t>緊急脱出Ｂ＋</t>
    <rPh sb="0" eb="2">
      <t>キンキュウ</t>
    </rPh>
    <rPh sb="2" eb="4">
      <t>ダッシュツ</t>
    </rPh>
    <phoneticPr fontId="3"/>
  </si>
  <si>
    <t>略語</t>
    <rPh sb="0" eb="2">
      <t>リャクゴ</t>
    </rPh>
    <phoneticPr fontId="3"/>
  </si>
  <si>
    <t>ダイヤ５</t>
    <phoneticPr fontId="3"/>
  </si>
  <si>
    <t>鋭利な矢</t>
    <rPh sb="0" eb="2">
      <t>エイリ</t>
    </rPh>
    <rPh sb="3" eb="4">
      <t>ヤ</t>
    </rPh>
    <phoneticPr fontId="3"/>
  </si>
  <si>
    <t>スタポ１００</t>
    <phoneticPr fontId="3"/>
  </si>
  <si>
    <t>合計</t>
    <rPh sb="0" eb="2">
      <t>ゴウケイ</t>
    </rPh>
    <phoneticPr fontId="3"/>
  </si>
  <si>
    <t>錬金２倍</t>
    <rPh sb="0" eb="1">
      <t>キタウ</t>
    </rPh>
    <rPh sb="1" eb="2">
      <t>キン</t>
    </rPh>
    <rPh sb="3" eb="4">
      <t>バイ</t>
    </rPh>
    <phoneticPr fontId="3"/>
  </si>
  <si>
    <t>細工</t>
    <rPh sb="0" eb="2">
      <t>サイク</t>
    </rPh>
    <phoneticPr fontId="3"/>
  </si>
  <si>
    <t>赤石</t>
    <rPh sb="0" eb="1">
      <t>アカ</t>
    </rPh>
    <rPh sb="1" eb="2">
      <t>イシ</t>
    </rPh>
    <phoneticPr fontId="3"/>
  </si>
  <si>
    <t>青石</t>
    <rPh sb="0" eb="1">
      <t>アオ</t>
    </rPh>
    <rPh sb="1" eb="2">
      <t>イシ</t>
    </rPh>
    <phoneticPr fontId="3"/>
  </si>
  <si>
    <t>赤石</t>
    <rPh sb="0" eb="1">
      <t>アカ</t>
    </rPh>
    <rPh sb="1" eb="2">
      <t>イシ</t>
    </rPh>
    <phoneticPr fontId="3"/>
  </si>
  <si>
    <t>ライフポーション</t>
    <phoneticPr fontId="3"/>
  </si>
  <si>
    <t>ファーストエイド</t>
    <phoneticPr fontId="3"/>
  </si>
  <si>
    <t>マナポーション</t>
    <phoneticPr fontId="3"/>
  </si>
  <si>
    <t>スタミナポーション</t>
    <phoneticPr fontId="3"/>
  </si>
  <si>
    <t>２倍トレポーション</t>
    <rPh sb="1" eb="2">
      <t>バイ</t>
    </rPh>
    <phoneticPr fontId="3"/>
  </si>
  <si>
    <t>強化ポーション</t>
    <rPh sb="0" eb="2">
      <t>キョウカ</t>
    </rPh>
    <phoneticPr fontId="3"/>
  </si>
  <si>
    <t>合計</t>
    <rPh sb="0" eb="2">
      <t>ゴウケイ</t>
    </rPh>
    <phoneticPr fontId="3"/>
  </si>
  <si>
    <t>採取速度増加ポーション</t>
    <rPh sb="0" eb="2">
      <t>サイシュ</t>
    </rPh>
    <rPh sb="2" eb="4">
      <t>ソクド</t>
    </rPh>
    <rPh sb="4" eb="6">
      <t>ゾウカ</t>
    </rPh>
    <phoneticPr fontId="3"/>
  </si>
  <si>
    <t>青い改造石</t>
    <rPh sb="0" eb="1">
      <t>アオ</t>
    </rPh>
    <rPh sb="2" eb="4">
      <t>カイゾウ</t>
    </rPh>
    <rPh sb="4" eb="5">
      <t>イシ</t>
    </rPh>
    <phoneticPr fontId="3"/>
  </si>
  <si>
    <t>特性弱くなるポーション</t>
    <rPh sb="0" eb="2">
      <t>トクセイ</t>
    </rPh>
    <rPh sb="2" eb="3">
      <t>ヨワ</t>
    </rPh>
    <phoneticPr fontId="3"/>
  </si>
  <si>
    <t>熟練ポーション</t>
    <rPh sb="0" eb="2">
      <t>ジュクレン</t>
    </rPh>
    <phoneticPr fontId="3"/>
  </si>
  <si>
    <t>指定染色アンプル</t>
    <rPh sb="0" eb="2">
      <t>シテイ</t>
    </rPh>
    <rPh sb="2" eb="4">
      <t>センショク</t>
    </rPh>
    <phoneticPr fontId="3"/>
  </si>
  <si>
    <t>赤い改造石</t>
    <rPh sb="0" eb="1">
      <t>アカ</t>
    </rPh>
    <rPh sb="2" eb="4">
      <t>カイゾウ</t>
    </rPh>
    <rPh sb="4" eb="5">
      <t>イシ</t>
    </rPh>
    <phoneticPr fontId="3"/>
  </si>
  <si>
    <t>パーティ用フェニックスの羽根</t>
    <rPh sb="4" eb="5">
      <t>ヨウ</t>
    </rPh>
    <rPh sb="12" eb="14">
      <t>ハネ</t>
    </rPh>
    <phoneticPr fontId="3"/>
  </si>
  <si>
    <t>ダイヤモンド５</t>
    <phoneticPr fontId="3"/>
  </si>
  <si>
    <t>各種宝石１０ｃｍ</t>
    <rPh sb="0" eb="2">
      <t>カクシュ</t>
    </rPh>
    <rPh sb="2" eb="4">
      <t>ホウセキ</t>
    </rPh>
    <phoneticPr fontId="3"/>
  </si>
  <si>
    <t>各種宝石５ｃｍ</t>
    <rPh sb="0" eb="2">
      <t>カクシュ</t>
    </rPh>
    <rPh sb="2" eb="4">
      <t>ホウセキ</t>
    </rPh>
    <phoneticPr fontId="3"/>
  </si>
  <si>
    <t>各種２倍トレポーション</t>
    <rPh sb="0" eb="2">
      <t>カクシュ</t>
    </rPh>
    <rPh sb="3" eb="4">
      <t>バイ</t>
    </rPh>
    <phoneticPr fontId="3"/>
  </si>
  <si>
    <t>各種強化ポーション</t>
    <rPh sb="0" eb="2">
      <t>カクシュ</t>
    </rPh>
    <rPh sb="2" eb="4">
      <t>キョウカ</t>
    </rPh>
    <phoneticPr fontId="3"/>
  </si>
  <si>
    <t>内訳</t>
    <rPh sb="0" eb="2">
      <t>ウチワケ</t>
    </rPh>
    <phoneticPr fontId="3"/>
  </si>
  <si>
    <t>→</t>
    <phoneticPr fontId="3"/>
  </si>
  <si>
    <t>戦闘・魔法・生活・錬金</t>
    <rPh sb="0" eb="2">
      <t>セントウ</t>
    </rPh>
    <rPh sb="3" eb="5">
      <t>マホウ</t>
    </rPh>
    <rPh sb="6" eb="8">
      <t>セイカツ</t>
    </rPh>
    <rPh sb="9" eb="10">
      <t>キタウ</t>
    </rPh>
    <rPh sb="10" eb="11">
      <t>キン</t>
    </rPh>
    <phoneticPr fontId="3"/>
  </si>
  <si>
    <t>ﾗｲﾌ・ﾏﾅ・ｽﾀﾐﾅ・防御保護</t>
    <rPh sb="12" eb="14">
      <t>ボウギョ</t>
    </rPh>
    <rPh sb="14" eb="16">
      <t>ホゴ</t>
    </rPh>
    <phoneticPr fontId="3"/>
  </si>
  <si>
    <t>指定染色アンプル</t>
    <rPh sb="0" eb="2">
      <t>シテイ</t>
    </rPh>
    <rPh sb="2" eb="4">
      <t>センショク</t>
    </rPh>
    <phoneticPr fontId="3"/>
  </si>
  <si>
    <t>今回は白と黒各１つずつ</t>
    <rPh sb="0" eb="2">
      <t>コンカイ</t>
    </rPh>
    <rPh sb="3" eb="4">
      <t>シロ</t>
    </rPh>
    <rPh sb="5" eb="6">
      <t>クロ</t>
    </rPh>
    <rPh sb="6" eb="7">
      <t>カク</t>
    </rPh>
    <phoneticPr fontId="3"/>
  </si>
  <si>
    <t>夜市ボックス１００個開封の詳細</t>
    <rPh sb="0" eb="1">
      <t>ヨル</t>
    </rPh>
    <rPh sb="1" eb="2">
      <t>イチ</t>
    </rPh>
    <rPh sb="9" eb="10">
      <t>コ</t>
    </rPh>
    <rPh sb="10" eb="12">
      <t>カイフウ</t>
    </rPh>
    <rPh sb="13" eb="15">
      <t>ショウサイ</t>
    </rPh>
    <phoneticPr fontId="3"/>
  </si>
  <si>
    <t>鋭利なボルト</t>
    <rPh sb="0" eb="2">
      <t>エイリ</t>
    </rPh>
    <phoneticPr fontId="3"/>
  </si>
  <si>
    <t>コンボ召還</t>
    <rPh sb="3" eb="5">
      <t>ショウカン</t>
    </rPh>
    <phoneticPr fontId="3"/>
  </si>
  <si>
    <t>スタポ１０００</t>
    <phoneticPr fontId="3"/>
  </si>
  <si>
    <t>爆弾</t>
    <rPh sb="0" eb="2">
      <t>バクダン</t>
    </rPh>
    <phoneticPr fontId="3"/>
  </si>
  <si>
    <t>ダイア１０</t>
    <phoneticPr fontId="3"/>
  </si>
  <si>
    <t>宇宙猫手袋</t>
    <rPh sb="0" eb="2">
      <t>ウチュウ</t>
    </rPh>
    <rPh sb="2" eb="3">
      <t>ネコ</t>
    </rPh>
    <rPh sb="3" eb="5">
      <t>テブクロ</t>
    </rPh>
    <phoneticPr fontId="3"/>
  </si>
  <si>
    <t>弱ＰＳ</t>
    <rPh sb="0" eb="1">
      <t>ジャク</t>
    </rPh>
    <phoneticPr fontId="3"/>
  </si>
  <si>
    <t>ライフ５００</t>
    <phoneticPr fontId="3"/>
  </si>
  <si>
    <t>色指定アンプル</t>
    <rPh sb="0" eb="1">
      <t>イロ</t>
    </rPh>
    <rPh sb="1" eb="3">
      <t>シテイ</t>
    </rPh>
    <phoneticPr fontId="3"/>
  </si>
  <si>
    <t>マナポ３００</t>
    <phoneticPr fontId="3"/>
  </si>
  <si>
    <t>生活２倍</t>
    <rPh sb="0" eb="2">
      <t>セイカツ</t>
    </rPh>
    <rPh sb="3" eb="4">
      <t>バイ</t>
    </rPh>
    <phoneticPr fontId="3"/>
  </si>
  <si>
    <t>移動速度</t>
    <rPh sb="0" eb="2">
      <t>イドウ</t>
    </rPh>
    <rPh sb="2" eb="4">
      <t>ソクド</t>
    </rPh>
    <phoneticPr fontId="3"/>
  </si>
  <si>
    <t>合計</t>
    <rPh sb="0" eb="2">
      <t>ゴウケイ</t>
    </rPh>
    <phoneticPr fontId="3"/>
  </si>
  <si>
    <t>マナポ</t>
    <phoneticPr fontId="3"/>
  </si>
  <si>
    <t>スタポ</t>
    <phoneticPr fontId="3"/>
  </si>
  <si>
    <t>ライフ</t>
    <phoneticPr fontId="3"/>
  </si>
  <si>
    <t>ＦＡ</t>
    <phoneticPr fontId="3"/>
  </si>
  <si>
    <t>２倍ポーション</t>
    <rPh sb="1" eb="2">
      <t>バイ</t>
    </rPh>
    <phoneticPr fontId="3"/>
  </si>
  <si>
    <t>強化ポーション</t>
    <rPh sb="0" eb="2">
      <t>キョウカ</t>
    </rPh>
    <phoneticPr fontId="3"/>
  </si>
  <si>
    <t>弱体化ポーション</t>
    <rPh sb="0" eb="2">
      <t>ジャクタイ</t>
    </rPh>
    <rPh sb="2" eb="3">
      <t>カ</t>
    </rPh>
    <phoneticPr fontId="3"/>
  </si>
  <si>
    <t>エモーション箱１０３個開封の結果！</t>
    <rPh sb="6" eb="7">
      <t>ハコ</t>
    </rPh>
    <rPh sb="10" eb="11">
      <t>コ</t>
    </rPh>
    <rPh sb="11" eb="13">
      <t>カイフウ</t>
    </rPh>
    <rPh sb="14" eb="16">
      <t>ケッカ</t>
    </rPh>
    <phoneticPr fontId="3"/>
  </si>
  <si>
    <t>特性採取</t>
    <rPh sb="0" eb="2">
      <t>トクセイ</t>
    </rPh>
    <rPh sb="2" eb="4">
      <t>サイシュ</t>
    </rPh>
    <phoneticPr fontId="3"/>
  </si>
  <si>
    <t>鋭利な○○</t>
    <rPh sb="0" eb="2">
      <t>エイリ</t>
    </rPh>
    <phoneticPr fontId="3"/>
  </si>
  <si>
    <t>改造石</t>
    <rPh sb="0" eb="2">
      <t>カイゾウ</t>
    </rPh>
    <rPh sb="2" eb="3">
      <t>イシ</t>
    </rPh>
    <phoneticPr fontId="3"/>
  </si>
  <si>
    <t>エモ箱１３０個開けの結果！</t>
    <rPh sb="2" eb="3">
      <t>ハコ</t>
    </rPh>
    <rPh sb="6" eb="7">
      <t>コ</t>
    </rPh>
    <rPh sb="7" eb="8">
      <t>ア</t>
    </rPh>
    <rPh sb="10" eb="12">
      <t>ケッカ</t>
    </rPh>
    <phoneticPr fontId="3"/>
  </si>
</sst>
</file>

<file path=xl/styles.xml><?xml version="1.0" encoding="utf-8"?>
<styleSheet xmlns="http://schemas.openxmlformats.org/spreadsheetml/2006/main">
  <fonts count="7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ＭＳ Ｐゴシック"/>
      <family val="2"/>
      <charset val="128"/>
      <scheme val="minor"/>
    </font>
    <font>
      <sz val="11"/>
      <color rgb="FFFF0000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</cellStyleXfs>
  <cellXfs count="47">
    <xf numFmtId="0" fontId="0" fillId="0" borderId="0" xfId="0">
      <alignment vertical="center"/>
    </xf>
    <xf numFmtId="9" fontId="0" fillId="0" borderId="0" xfId="1" applyFont="1">
      <alignment vertical="center"/>
    </xf>
    <xf numFmtId="9" fontId="0" fillId="0" borderId="0" xfId="1" applyNumberFormat="1" applyFont="1">
      <alignment vertical="center"/>
    </xf>
    <xf numFmtId="0" fontId="2" fillId="0" borderId="0" xfId="0" applyFont="1">
      <alignment vertical="center"/>
    </xf>
    <xf numFmtId="9" fontId="5" fillId="0" borderId="0" xfId="1" applyFont="1">
      <alignment vertical="center"/>
    </xf>
    <xf numFmtId="9" fontId="5" fillId="0" borderId="0" xfId="1" applyNumberFormat="1" applyFont="1">
      <alignment vertical="center"/>
    </xf>
    <xf numFmtId="0" fontId="5" fillId="0" borderId="0" xfId="0" applyFont="1">
      <alignment vertical="center"/>
    </xf>
    <xf numFmtId="0" fontId="0" fillId="0" borderId="1" xfId="0" applyBorder="1">
      <alignment vertical="center"/>
    </xf>
    <xf numFmtId="0" fontId="0" fillId="0" borderId="0" xfId="0" applyBorder="1">
      <alignment vertical="center"/>
    </xf>
    <xf numFmtId="9" fontId="0" fillId="0" borderId="2" xfId="1" applyFont="1" applyBorder="1">
      <alignment vertical="center"/>
    </xf>
    <xf numFmtId="9" fontId="0" fillId="0" borderId="2" xfId="1" applyNumberFormat="1" applyFont="1" applyBorder="1">
      <alignment vertical="center"/>
    </xf>
    <xf numFmtId="0" fontId="0" fillId="0" borderId="3" xfId="0" applyBorder="1">
      <alignment vertical="center"/>
    </xf>
    <xf numFmtId="0" fontId="0" fillId="0" borderId="4" xfId="0" applyBorder="1">
      <alignment vertical="center"/>
    </xf>
    <xf numFmtId="0" fontId="0" fillId="0" borderId="5" xfId="0" applyBorder="1">
      <alignment vertical="center"/>
    </xf>
    <xf numFmtId="0" fontId="4" fillId="0" borderId="0" xfId="0" applyFont="1" applyBorder="1">
      <alignment vertical="center"/>
    </xf>
    <xf numFmtId="9" fontId="0" fillId="0" borderId="5" xfId="1" applyFont="1" applyBorder="1">
      <alignment vertical="center"/>
    </xf>
    <xf numFmtId="9" fontId="0" fillId="0" borderId="4" xfId="1" applyFont="1" applyBorder="1">
      <alignment vertical="center"/>
    </xf>
    <xf numFmtId="0" fontId="0" fillId="0" borderId="1" xfId="0" applyFill="1" applyBorder="1">
      <alignment vertical="center"/>
    </xf>
    <xf numFmtId="0" fontId="0" fillId="0" borderId="0" xfId="0" applyAlignment="1">
      <alignment horizontal="center" vertical="center"/>
    </xf>
    <xf numFmtId="0" fontId="0" fillId="0" borderId="0" xfId="0" applyFill="1" applyBorder="1">
      <alignment vertical="center"/>
    </xf>
    <xf numFmtId="9" fontId="0" fillId="0" borderId="0" xfId="1" applyFont="1" applyBorder="1">
      <alignment vertical="center"/>
    </xf>
    <xf numFmtId="0" fontId="0" fillId="0" borderId="9" xfId="0" applyBorder="1">
      <alignment vertical="center"/>
    </xf>
    <xf numFmtId="9" fontId="0" fillId="0" borderId="10" xfId="1" applyFont="1" applyBorder="1">
      <alignment vertical="center"/>
    </xf>
    <xf numFmtId="0" fontId="0" fillId="0" borderId="0" xfId="0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0" fillId="0" borderId="3" xfId="0" applyFill="1" applyBorder="1">
      <alignment vertical="center"/>
    </xf>
    <xf numFmtId="0" fontId="0" fillId="0" borderId="0" xfId="0" applyFill="1">
      <alignment vertical="center"/>
    </xf>
    <xf numFmtId="0" fontId="0" fillId="0" borderId="8" xfId="0" applyBorder="1">
      <alignment vertical="center"/>
    </xf>
    <xf numFmtId="0" fontId="0" fillId="0" borderId="10" xfId="0" applyBorder="1">
      <alignment vertical="center"/>
    </xf>
    <xf numFmtId="0" fontId="0" fillId="0" borderId="8" xfId="0" applyFill="1" applyBorder="1">
      <alignment vertical="center"/>
    </xf>
    <xf numFmtId="0" fontId="0" fillId="0" borderId="9" xfId="0" applyFill="1" applyBorder="1">
      <alignment vertical="center"/>
    </xf>
    <xf numFmtId="9" fontId="0" fillId="0" borderId="9" xfId="1" applyFont="1" applyBorder="1">
      <alignment vertical="center"/>
    </xf>
    <xf numFmtId="0" fontId="0" fillId="0" borderId="11" xfId="0" applyBorder="1">
      <alignment vertical="center"/>
    </xf>
    <xf numFmtId="0" fontId="6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left" vertical="center"/>
    </xf>
    <xf numFmtId="0" fontId="0" fillId="0" borderId="0" xfId="0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0" borderId="6" xfId="0" applyFill="1" applyBorder="1" applyAlignment="1">
      <alignment horizontal="left" vertical="center"/>
    </xf>
    <xf numFmtId="0" fontId="0" fillId="0" borderId="7" xfId="0" applyFill="1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Fill="1" applyBorder="1" applyAlignment="1">
      <alignment horizontal="left" vertical="center"/>
    </xf>
    <xf numFmtId="0" fontId="0" fillId="0" borderId="0" xfId="0" applyFill="1" applyBorder="1" applyAlignment="1">
      <alignment horizontal="left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8" xfId="0" applyBorder="1" applyAlignment="1">
      <alignment horizontal="left" vertical="center"/>
    </xf>
    <xf numFmtId="0" fontId="0" fillId="0" borderId="9" xfId="0" applyBorder="1" applyAlignment="1">
      <alignment horizontal="left" vertical="center"/>
    </xf>
  </cellXfs>
  <cellStyles count="2">
    <cellStyle name="パーセント" xfId="1" builtinId="5"/>
    <cellStyle name="標準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ja-JP"/>
  <c:chart>
    <c:view3D>
      <c:rAngAx val="1"/>
    </c:view3D>
    <c:plotArea>
      <c:layout>
        <c:manualLayout>
          <c:layoutTarget val="inner"/>
          <c:xMode val="edge"/>
          <c:yMode val="edge"/>
          <c:x val="5.006559613119229E-2"/>
          <c:y val="7.4501719709336695E-2"/>
          <c:w val="0.88716841093242238"/>
          <c:h val="0.57310126443933762"/>
        </c:manualLayout>
      </c:layout>
      <c:bar3DChart>
        <c:barDir val="col"/>
        <c:grouping val="clustered"/>
        <c:ser>
          <c:idx val="0"/>
          <c:order val="0"/>
          <c:cat>
            <c:strRef>
              <c:f>夜市!$B$5:$B$38</c:f>
              <c:strCache>
                <c:ptCount val="34"/>
                <c:pt idx="0">
                  <c:v>宝石５ｃｍ</c:v>
                </c:pt>
                <c:pt idx="1">
                  <c:v>宝石１０ｃｍ</c:v>
                </c:pt>
                <c:pt idx="2">
                  <c:v>ＦＡ１００</c:v>
                </c:pt>
                <c:pt idx="3">
                  <c:v>錬金２倍</c:v>
                </c:pt>
                <c:pt idx="4">
                  <c:v>採取Ｐ</c:v>
                </c:pt>
                <c:pt idx="5">
                  <c:v>スタポ３００</c:v>
                </c:pt>
                <c:pt idx="6">
                  <c:v>戦闘２倍</c:v>
                </c:pt>
                <c:pt idx="7">
                  <c:v>ダイヤ５</c:v>
                </c:pt>
                <c:pt idx="8">
                  <c:v>ＦＡ１０００</c:v>
                </c:pt>
                <c:pt idx="9">
                  <c:v>ＦＡ３００</c:v>
                </c:pt>
                <c:pt idx="10">
                  <c:v>細工</c:v>
                </c:pt>
                <c:pt idx="11">
                  <c:v>マナポ５０</c:v>
                </c:pt>
                <c:pt idx="12">
                  <c:v>魔法２倍</c:v>
                </c:pt>
                <c:pt idx="13">
                  <c:v>ライフ強化</c:v>
                </c:pt>
                <c:pt idx="14">
                  <c:v>パーティ羽根</c:v>
                </c:pt>
                <c:pt idx="15">
                  <c:v>ＦＡ５００</c:v>
                </c:pt>
                <c:pt idx="16">
                  <c:v>赤石</c:v>
                </c:pt>
                <c:pt idx="17">
                  <c:v>アンプル</c:v>
                </c:pt>
                <c:pt idx="18">
                  <c:v>失敗Ｐ</c:v>
                </c:pt>
                <c:pt idx="19">
                  <c:v>マナ強化</c:v>
                </c:pt>
                <c:pt idx="20">
                  <c:v>マナポ５００</c:v>
                </c:pt>
                <c:pt idx="21">
                  <c:v>ライフ３００</c:v>
                </c:pt>
                <c:pt idx="22">
                  <c:v>ライポ１０００</c:v>
                </c:pt>
                <c:pt idx="23">
                  <c:v>名前染色</c:v>
                </c:pt>
                <c:pt idx="24">
                  <c:v>青石</c:v>
                </c:pt>
                <c:pt idx="25">
                  <c:v>鋭利な矢</c:v>
                </c:pt>
                <c:pt idx="26">
                  <c:v>弱Ｐ</c:v>
                </c:pt>
                <c:pt idx="27">
                  <c:v>熟練Ｐ</c:v>
                </c:pt>
                <c:pt idx="28">
                  <c:v>スタポ１００</c:v>
                </c:pt>
                <c:pt idx="29">
                  <c:v>スタポ５００</c:v>
                </c:pt>
                <c:pt idx="30">
                  <c:v>スタミナ強化</c:v>
                </c:pt>
                <c:pt idx="31">
                  <c:v>防御保護</c:v>
                </c:pt>
                <c:pt idx="32">
                  <c:v>マナポ１００</c:v>
                </c:pt>
                <c:pt idx="33">
                  <c:v>ライフ１００</c:v>
                </c:pt>
              </c:strCache>
            </c:strRef>
          </c:cat>
          <c:val>
            <c:numRef>
              <c:f>夜市!$C$5:$C$38</c:f>
              <c:numCache>
                <c:formatCode>General</c:formatCode>
                <c:ptCount val="34"/>
                <c:pt idx="0">
                  <c:v>13</c:v>
                </c:pt>
                <c:pt idx="1">
                  <c:v>12</c:v>
                </c:pt>
                <c:pt idx="2">
                  <c:v>5</c:v>
                </c:pt>
                <c:pt idx="3">
                  <c:v>5</c:v>
                </c:pt>
                <c:pt idx="4">
                  <c:v>4</c:v>
                </c:pt>
                <c:pt idx="5">
                  <c:v>4</c:v>
                </c:pt>
                <c:pt idx="6">
                  <c:v>4</c:v>
                </c:pt>
                <c:pt idx="7">
                  <c:v>4</c:v>
                </c:pt>
                <c:pt idx="8">
                  <c:v>3</c:v>
                </c:pt>
                <c:pt idx="9">
                  <c:v>3</c:v>
                </c:pt>
                <c:pt idx="10">
                  <c:v>3</c:v>
                </c:pt>
                <c:pt idx="11">
                  <c:v>3</c:v>
                </c:pt>
                <c:pt idx="12">
                  <c:v>3</c:v>
                </c:pt>
                <c:pt idx="13">
                  <c:v>3</c:v>
                </c:pt>
                <c:pt idx="14">
                  <c:v>3</c:v>
                </c:pt>
                <c:pt idx="15">
                  <c:v>2</c:v>
                </c:pt>
                <c:pt idx="16">
                  <c:v>2</c:v>
                </c:pt>
                <c:pt idx="17">
                  <c:v>2</c:v>
                </c:pt>
                <c:pt idx="18">
                  <c:v>2</c:v>
                </c:pt>
                <c:pt idx="19">
                  <c:v>2</c:v>
                </c:pt>
                <c:pt idx="20">
                  <c:v>2</c:v>
                </c:pt>
                <c:pt idx="21">
                  <c:v>2</c:v>
                </c:pt>
                <c:pt idx="22">
                  <c:v>2</c:v>
                </c:pt>
                <c:pt idx="23">
                  <c:v>2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</c:numCache>
            </c:numRef>
          </c:val>
        </c:ser>
        <c:shape val="box"/>
        <c:axId val="113649920"/>
        <c:axId val="113664000"/>
        <c:axId val="0"/>
      </c:bar3DChart>
      <c:catAx>
        <c:axId val="113649920"/>
        <c:scaling>
          <c:orientation val="minMax"/>
        </c:scaling>
        <c:axPos val="b"/>
        <c:tickLblPos val="nextTo"/>
        <c:txPr>
          <a:bodyPr rot="0" vert="eaVert"/>
          <a:lstStyle/>
          <a:p>
            <a:pPr>
              <a:defRPr/>
            </a:pPr>
            <a:endParaRPr lang="ja-JP"/>
          </a:p>
        </c:txPr>
        <c:crossAx val="113664000"/>
        <c:crosses val="autoZero"/>
        <c:auto val="1"/>
        <c:lblAlgn val="ctr"/>
        <c:lblOffset val="100"/>
      </c:catAx>
      <c:valAx>
        <c:axId val="113664000"/>
        <c:scaling>
          <c:orientation val="minMax"/>
        </c:scaling>
        <c:axPos val="l"/>
        <c:majorGridlines/>
        <c:numFmt formatCode="General" sourceLinked="1"/>
        <c:tickLblPos val="nextTo"/>
        <c:crossAx val="113649920"/>
        <c:crosses val="autoZero"/>
        <c:crossBetween val="between"/>
      </c:valAx>
    </c:plotArea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ja-JP"/>
  <c:chart>
    <c:view3D>
      <c:rAngAx val="1"/>
    </c:view3D>
    <c:plotArea>
      <c:layout/>
      <c:bar3DChart>
        <c:barDir val="col"/>
        <c:grouping val="clustered"/>
        <c:ser>
          <c:idx val="0"/>
          <c:order val="0"/>
          <c:cat>
            <c:strRef>
              <c:f>夜市!$F$5:$F$24</c:f>
              <c:strCache>
                <c:ptCount val="20"/>
                <c:pt idx="0">
                  <c:v>各種宝石５ｃｍ</c:v>
                </c:pt>
                <c:pt idx="1">
                  <c:v>ファーストエイド</c:v>
                </c:pt>
                <c:pt idx="2">
                  <c:v>各種宝石１０ｃｍ</c:v>
                </c:pt>
                <c:pt idx="3">
                  <c:v>各種２倍トレポーション</c:v>
                </c:pt>
                <c:pt idx="4">
                  <c:v>各種強化ポーション</c:v>
                </c:pt>
                <c:pt idx="5">
                  <c:v>マナポーション</c:v>
                </c:pt>
                <c:pt idx="6">
                  <c:v>スタミナポーション</c:v>
                </c:pt>
                <c:pt idx="7">
                  <c:v>ライフポーション</c:v>
                </c:pt>
                <c:pt idx="8">
                  <c:v>ダイヤモンド５</c:v>
                </c:pt>
                <c:pt idx="9">
                  <c:v>採取速度増加ポーション</c:v>
                </c:pt>
                <c:pt idx="10">
                  <c:v>高級細工道具</c:v>
                </c:pt>
                <c:pt idx="11">
                  <c:v>パーティ用フェニックスの羽根</c:v>
                </c:pt>
                <c:pt idx="12">
                  <c:v>マイカラー変更ポーション</c:v>
                </c:pt>
                <c:pt idx="13">
                  <c:v>生産失敗ポーション</c:v>
                </c:pt>
                <c:pt idx="14">
                  <c:v>指定染色アンプル</c:v>
                </c:pt>
                <c:pt idx="15">
                  <c:v>赤い改造石</c:v>
                </c:pt>
                <c:pt idx="16">
                  <c:v>熟練ポーション</c:v>
                </c:pt>
                <c:pt idx="17">
                  <c:v>特性弱くなるポーション</c:v>
                </c:pt>
                <c:pt idx="18">
                  <c:v>鋭利な矢</c:v>
                </c:pt>
                <c:pt idx="19">
                  <c:v>青い改造石</c:v>
                </c:pt>
              </c:strCache>
            </c:strRef>
          </c:cat>
          <c:val>
            <c:numRef>
              <c:f>夜市!$I$5:$I$24</c:f>
              <c:numCache>
                <c:formatCode>General</c:formatCode>
                <c:ptCount val="20"/>
                <c:pt idx="0">
                  <c:v>13</c:v>
                </c:pt>
                <c:pt idx="1">
                  <c:v>13</c:v>
                </c:pt>
                <c:pt idx="2">
                  <c:v>12</c:v>
                </c:pt>
                <c:pt idx="3">
                  <c:v>12</c:v>
                </c:pt>
                <c:pt idx="4">
                  <c:v>7</c:v>
                </c:pt>
                <c:pt idx="5">
                  <c:v>6</c:v>
                </c:pt>
                <c:pt idx="6">
                  <c:v>6</c:v>
                </c:pt>
                <c:pt idx="7">
                  <c:v>5</c:v>
                </c:pt>
                <c:pt idx="8">
                  <c:v>4</c:v>
                </c:pt>
                <c:pt idx="9">
                  <c:v>4</c:v>
                </c:pt>
                <c:pt idx="10">
                  <c:v>3</c:v>
                </c:pt>
                <c:pt idx="11">
                  <c:v>3</c:v>
                </c:pt>
                <c:pt idx="12">
                  <c:v>2</c:v>
                </c:pt>
                <c:pt idx="13">
                  <c:v>2</c:v>
                </c:pt>
                <c:pt idx="14">
                  <c:v>2</c:v>
                </c:pt>
                <c:pt idx="15">
                  <c:v>2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</c:numCache>
            </c:numRef>
          </c:val>
        </c:ser>
        <c:shape val="box"/>
        <c:axId val="113687552"/>
        <c:axId val="113697536"/>
        <c:axId val="0"/>
      </c:bar3DChart>
      <c:catAx>
        <c:axId val="113687552"/>
        <c:scaling>
          <c:orientation val="minMax"/>
        </c:scaling>
        <c:axPos val="b"/>
        <c:tickLblPos val="nextTo"/>
        <c:txPr>
          <a:bodyPr rot="0" vert="eaVert"/>
          <a:lstStyle/>
          <a:p>
            <a:pPr>
              <a:defRPr/>
            </a:pPr>
            <a:endParaRPr lang="ja-JP"/>
          </a:p>
        </c:txPr>
        <c:crossAx val="113697536"/>
        <c:crosses val="autoZero"/>
        <c:auto val="1"/>
        <c:lblAlgn val="ctr"/>
        <c:lblOffset val="100"/>
      </c:catAx>
      <c:valAx>
        <c:axId val="113697536"/>
        <c:scaling>
          <c:orientation val="minMax"/>
        </c:scaling>
        <c:axPos val="l"/>
        <c:majorGridlines/>
        <c:numFmt formatCode="General" sourceLinked="1"/>
        <c:tickLblPos val="nextTo"/>
        <c:crossAx val="113687552"/>
        <c:crosses val="autoZero"/>
        <c:crossBetween val="between"/>
      </c:valAx>
    </c:plotArea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ja-JP"/>
  <c:chart>
    <c:view3D>
      <c:rAngAx val="1"/>
    </c:view3D>
    <c:plotArea>
      <c:layout/>
      <c:bar3DChart>
        <c:barDir val="col"/>
        <c:grouping val="clustered"/>
        <c:ser>
          <c:idx val="0"/>
          <c:order val="0"/>
          <c:cat>
            <c:strRef>
              <c:f>エモーション!$F$5:$F$26</c:f>
              <c:strCache>
                <c:ptCount val="22"/>
                <c:pt idx="0">
                  <c:v>宝石５ｃｍ</c:v>
                </c:pt>
                <c:pt idx="1">
                  <c:v>宝石１０ｃｍ</c:v>
                </c:pt>
                <c:pt idx="2">
                  <c:v>マナポ</c:v>
                </c:pt>
                <c:pt idx="3">
                  <c:v>ライフ</c:v>
                </c:pt>
                <c:pt idx="4">
                  <c:v>強化ポーション</c:v>
                </c:pt>
                <c:pt idx="5">
                  <c:v>スタポ</c:v>
                </c:pt>
                <c:pt idx="6">
                  <c:v>弱体化ポーション</c:v>
                </c:pt>
                <c:pt idx="7">
                  <c:v>２倍ポーション</c:v>
                </c:pt>
                <c:pt idx="8">
                  <c:v>ＦＡ</c:v>
                </c:pt>
                <c:pt idx="9">
                  <c:v>熟練Ｐ</c:v>
                </c:pt>
                <c:pt idx="10">
                  <c:v>失敗Ｐ</c:v>
                </c:pt>
                <c:pt idx="11">
                  <c:v>爆弾</c:v>
                </c:pt>
                <c:pt idx="12">
                  <c:v>ダイア５</c:v>
                </c:pt>
                <c:pt idx="13">
                  <c:v>ダイア１０</c:v>
                </c:pt>
                <c:pt idx="14">
                  <c:v>細工</c:v>
                </c:pt>
                <c:pt idx="15">
                  <c:v>色指定アンプル</c:v>
                </c:pt>
                <c:pt idx="16">
                  <c:v>赤石</c:v>
                </c:pt>
                <c:pt idx="17">
                  <c:v>名前染色</c:v>
                </c:pt>
                <c:pt idx="18">
                  <c:v>コンボ召還</c:v>
                </c:pt>
                <c:pt idx="19">
                  <c:v>鋭利なボルト</c:v>
                </c:pt>
                <c:pt idx="20">
                  <c:v>宇宙猫手袋</c:v>
                </c:pt>
                <c:pt idx="21">
                  <c:v>移動速度</c:v>
                </c:pt>
              </c:strCache>
            </c:strRef>
          </c:cat>
          <c:val>
            <c:numRef>
              <c:f>エモーション!$G$5:$G$26</c:f>
              <c:numCache>
                <c:formatCode>General</c:formatCode>
                <c:ptCount val="22"/>
                <c:pt idx="0">
                  <c:v>13</c:v>
                </c:pt>
                <c:pt idx="1">
                  <c:v>12</c:v>
                </c:pt>
                <c:pt idx="2">
                  <c:v>11</c:v>
                </c:pt>
                <c:pt idx="3">
                  <c:v>9</c:v>
                </c:pt>
                <c:pt idx="4">
                  <c:v>9</c:v>
                </c:pt>
                <c:pt idx="5">
                  <c:v>8</c:v>
                </c:pt>
                <c:pt idx="6">
                  <c:v>7</c:v>
                </c:pt>
                <c:pt idx="7">
                  <c:v>7</c:v>
                </c:pt>
                <c:pt idx="8">
                  <c:v>4</c:v>
                </c:pt>
                <c:pt idx="9">
                  <c:v>3</c:v>
                </c:pt>
                <c:pt idx="10">
                  <c:v>3</c:v>
                </c:pt>
                <c:pt idx="11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2</c:v>
                </c:pt>
                <c:pt idx="15">
                  <c:v>2</c:v>
                </c:pt>
                <c:pt idx="16">
                  <c:v>2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</c:numCache>
            </c:numRef>
          </c:val>
        </c:ser>
        <c:shape val="box"/>
        <c:axId val="113996544"/>
        <c:axId val="113998080"/>
        <c:axId val="0"/>
      </c:bar3DChart>
      <c:catAx>
        <c:axId val="113996544"/>
        <c:scaling>
          <c:orientation val="minMax"/>
        </c:scaling>
        <c:axPos val="b"/>
        <c:tickLblPos val="nextTo"/>
        <c:txPr>
          <a:bodyPr rot="0" vert="eaVert"/>
          <a:lstStyle/>
          <a:p>
            <a:pPr>
              <a:defRPr/>
            </a:pPr>
            <a:endParaRPr lang="ja-JP"/>
          </a:p>
        </c:txPr>
        <c:crossAx val="113998080"/>
        <c:crosses val="autoZero"/>
        <c:auto val="1"/>
        <c:lblAlgn val="ctr"/>
        <c:lblOffset val="100"/>
      </c:catAx>
      <c:valAx>
        <c:axId val="113998080"/>
        <c:scaling>
          <c:orientation val="minMax"/>
        </c:scaling>
        <c:axPos val="l"/>
        <c:majorGridlines/>
        <c:numFmt formatCode="General" sourceLinked="1"/>
        <c:tickLblPos val="nextTo"/>
        <c:crossAx val="113996544"/>
        <c:crosses val="autoZero"/>
        <c:crossBetween val="between"/>
      </c:valAx>
    </c:plotArea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ja-JP"/>
  <c:chart>
    <c:view3D>
      <c:rAngAx val="1"/>
    </c:view3D>
    <c:plotArea>
      <c:layout/>
      <c:bar3DChart>
        <c:barDir val="col"/>
        <c:grouping val="clustered"/>
        <c:ser>
          <c:idx val="0"/>
          <c:order val="0"/>
          <c:cat>
            <c:strRef>
              <c:f>エモーション２回目!$B$5:$B$44</c:f>
              <c:strCache>
                <c:ptCount val="40"/>
                <c:pt idx="0">
                  <c:v>宝石１０ｃｍ</c:v>
                </c:pt>
                <c:pt idx="1">
                  <c:v>宝石５ｃｍ</c:v>
                </c:pt>
                <c:pt idx="2">
                  <c:v>ライフ３００</c:v>
                </c:pt>
                <c:pt idx="3">
                  <c:v>ライポ１０００</c:v>
                </c:pt>
                <c:pt idx="4">
                  <c:v>名前染色</c:v>
                </c:pt>
                <c:pt idx="5">
                  <c:v>生活２倍</c:v>
                </c:pt>
                <c:pt idx="6">
                  <c:v>魔法２倍</c:v>
                </c:pt>
                <c:pt idx="7">
                  <c:v>スタポ５００</c:v>
                </c:pt>
                <c:pt idx="8">
                  <c:v>ＦＡ１００</c:v>
                </c:pt>
                <c:pt idx="9">
                  <c:v>マナ強化</c:v>
                </c:pt>
                <c:pt idx="10">
                  <c:v>ライフ強化</c:v>
                </c:pt>
                <c:pt idx="11">
                  <c:v>マナポ５０</c:v>
                </c:pt>
                <c:pt idx="12">
                  <c:v>青石</c:v>
                </c:pt>
                <c:pt idx="13">
                  <c:v>採取Ｐ</c:v>
                </c:pt>
                <c:pt idx="14">
                  <c:v>ライフ１００</c:v>
                </c:pt>
                <c:pt idx="15">
                  <c:v>ダイア５</c:v>
                </c:pt>
                <c:pt idx="16">
                  <c:v>スタミナ強化</c:v>
                </c:pt>
                <c:pt idx="17">
                  <c:v>スタポ１０００</c:v>
                </c:pt>
                <c:pt idx="18">
                  <c:v>弱Ｐ</c:v>
                </c:pt>
                <c:pt idx="19">
                  <c:v>ＦＡ１０００</c:v>
                </c:pt>
                <c:pt idx="20">
                  <c:v>戦闘２倍</c:v>
                </c:pt>
                <c:pt idx="21">
                  <c:v>マナポ５００</c:v>
                </c:pt>
                <c:pt idx="22">
                  <c:v>マナポ１００</c:v>
                </c:pt>
                <c:pt idx="23">
                  <c:v>防御保護</c:v>
                </c:pt>
                <c:pt idx="24">
                  <c:v>ダイア１０</c:v>
                </c:pt>
                <c:pt idx="25">
                  <c:v>色指定アンプル</c:v>
                </c:pt>
                <c:pt idx="26">
                  <c:v>ＦＡ５００</c:v>
                </c:pt>
                <c:pt idx="27">
                  <c:v>鋭利な矢</c:v>
                </c:pt>
                <c:pt idx="28">
                  <c:v>熟練Ｐ</c:v>
                </c:pt>
                <c:pt idx="29">
                  <c:v>移動速度</c:v>
                </c:pt>
                <c:pt idx="30">
                  <c:v>マナポ３００</c:v>
                </c:pt>
                <c:pt idx="31">
                  <c:v>スタポ３００</c:v>
                </c:pt>
                <c:pt idx="32">
                  <c:v>スタポ１００</c:v>
                </c:pt>
                <c:pt idx="33">
                  <c:v>弱ＰＳ</c:v>
                </c:pt>
                <c:pt idx="34">
                  <c:v>失敗Ｐ</c:v>
                </c:pt>
                <c:pt idx="35">
                  <c:v>細工</c:v>
                </c:pt>
                <c:pt idx="36">
                  <c:v>錬金２倍</c:v>
                </c:pt>
                <c:pt idx="37">
                  <c:v>鋭利なボルト</c:v>
                </c:pt>
                <c:pt idx="38">
                  <c:v>ＦＡ３００</c:v>
                </c:pt>
                <c:pt idx="39">
                  <c:v>赤石</c:v>
                </c:pt>
              </c:strCache>
            </c:strRef>
          </c:cat>
          <c:val>
            <c:numRef>
              <c:f>エモーション２回目!$C$5:$C$44</c:f>
              <c:numCache>
                <c:formatCode>General</c:formatCode>
                <c:ptCount val="40"/>
                <c:pt idx="0">
                  <c:v>16</c:v>
                </c:pt>
                <c:pt idx="1">
                  <c:v>14</c:v>
                </c:pt>
                <c:pt idx="2">
                  <c:v>5</c:v>
                </c:pt>
                <c:pt idx="3">
                  <c:v>5</c:v>
                </c:pt>
                <c:pt idx="4">
                  <c:v>5</c:v>
                </c:pt>
                <c:pt idx="5">
                  <c:v>5</c:v>
                </c:pt>
                <c:pt idx="6">
                  <c:v>4</c:v>
                </c:pt>
                <c:pt idx="7">
                  <c:v>4</c:v>
                </c:pt>
                <c:pt idx="8">
                  <c:v>4</c:v>
                </c:pt>
                <c:pt idx="9">
                  <c:v>4</c:v>
                </c:pt>
                <c:pt idx="10">
                  <c:v>4</c:v>
                </c:pt>
                <c:pt idx="11">
                  <c:v>4</c:v>
                </c:pt>
                <c:pt idx="12">
                  <c:v>3</c:v>
                </c:pt>
                <c:pt idx="13">
                  <c:v>3</c:v>
                </c:pt>
                <c:pt idx="14">
                  <c:v>3</c:v>
                </c:pt>
                <c:pt idx="15">
                  <c:v>3</c:v>
                </c:pt>
                <c:pt idx="16">
                  <c:v>3</c:v>
                </c:pt>
                <c:pt idx="17">
                  <c:v>3</c:v>
                </c:pt>
                <c:pt idx="18">
                  <c:v>3</c:v>
                </c:pt>
                <c:pt idx="19">
                  <c:v>3</c:v>
                </c:pt>
                <c:pt idx="20">
                  <c:v>3</c:v>
                </c:pt>
                <c:pt idx="21">
                  <c:v>2</c:v>
                </c:pt>
                <c:pt idx="22">
                  <c:v>3</c:v>
                </c:pt>
                <c:pt idx="23">
                  <c:v>2</c:v>
                </c:pt>
                <c:pt idx="24">
                  <c:v>2</c:v>
                </c:pt>
                <c:pt idx="25">
                  <c:v>2</c:v>
                </c:pt>
                <c:pt idx="26">
                  <c:v>2</c:v>
                </c:pt>
                <c:pt idx="27">
                  <c:v>2</c:v>
                </c:pt>
                <c:pt idx="28">
                  <c:v>2</c:v>
                </c:pt>
                <c:pt idx="29">
                  <c:v>2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</c:numCache>
            </c:numRef>
          </c:val>
        </c:ser>
        <c:shape val="box"/>
        <c:axId val="114071040"/>
        <c:axId val="114072576"/>
        <c:axId val="0"/>
      </c:bar3DChart>
      <c:catAx>
        <c:axId val="114071040"/>
        <c:scaling>
          <c:orientation val="minMax"/>
        </c:scaling>
        <c:axPos val="b"/>
        <c:tickLblPos val="nextTo"/>
        <c:txPr>
          <a:bodyPr rot="0" vert="eaVert"/>
          <a:lstStyle/>
          <a:p>
            <a:pPr>
              <a:defRPr/>
            </a:pPr>
            <a:endParaRPr lang="ja-JP"/>
          </a:p>
        </c:txPr>
        <c:crossAx val="114072576"/>
        <c:crosses val="autoZero"/>
        <c:auto val="1"/>
        <c:lblAlgn val="ctr"/>
        <c:lblOffset val="100"/>
      </c:catAx>
      <c:valAx>
        <c:axId val="114072576"/>
        <c:scaling>
          <c:orientation val="minMax"/>
        </c:scaling>
        <c:axPos val="l"/>
        <c:majorGridlines/>
        <c:numFmt formatCode="General" sourceLinked="1"/>
        <c:tickLblPos val="nextTo"/>
        <c:crossAx val="114071040"/>
        <c:crosses val="autoZero"/>
        <c:crossBetween val="between"/>
      </c:valAx>
    </c:plotArea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ja-JP"/>
  <c:chart>
    <c:view3D>
      <c:rAngAx val="1"/>
    </c:view3D>
    <c:plotArea>
      <c:layout/>
      <c:bar3DChart>
        <c:barDir val="col"/>
        <c:grouping val="clustered"/>
        <c:ser>
          <c:idx val="0"/>
          <c:order val="0"/>
          <c:cat>
            <c:strRef>
              <c:f>エモーション２回目!$F$5:$F$24</c:f>
              <c:strCache>
                <c:ptCount val="20"/>
                <c:pt idx="0">
                  <c:v>宝石１０ｃｍ</c:v>
                </c:pt>
                <c:pt idx="1">
                  <c:v>宝石５ｃｍ</c:v>
                </c:pt>
                <c:pt idx="2">
                  <c:v>ライフ</c:v>
                </c:pt>
                <c:pt idx="3">
                  <c:v>強化ポーション</c:v>
                </c:pt>
                <c:pt idx="4">
                  <c:v>２倍ポーション</c:v>
                </c:pt>
                <c:pt idx="5">
                  <c:v>スタポ</c:v>
                </c:pt>
                <c:pt idx="6">
                  <c:v>ＦＡ</c:v>
                </c:pt>
                <c:pt idx="7">
                  <c:v>マナポ</c:v>
                </c:pt>
                <c:pt idx="8">
                  <c:v>名前染色</c:v>
                </c:pt>
                <c:pt idx="9">
                  <c:v>弱体化ポーション</c:v>
                </c:pt>
                <c:pt idx="10">
                  <c:v>改造石</c:v>
                </c:pt>
                <c:pt idx="11">
                  <c:v>ダイア５</c:v>
                </c:pt>
                <c:pt idx="12">
                  <c:v>鋭利な○○</c:v>
                </c:pt>
                <c:pt idx="13">
                  <c:v>特性採取</c:v>
                </c:pt>
                <c:pt idx="14">
                  <c:v>熟練Ｐ</c:v>
                </c:pt>
                <c:pt idx="15">
                  <c:v>ダイア１０</c:v>
                </c:pt>
                <c:pt idx="16">
                  <c:v>色指定アンプル</c:v>
                </c:pt>
                <c:pt idx="17">
                  <c:v>移動速度</c:v>
                </c:pt>
                <c:pt idx="18">
                  <c:v>失敗Ｐ</c:v>
                </c:pt>
                <c:pt idx="19">
                  <c:v>細工</c:v>
                </c:pt>
              </c:strCache>
            </c:strRef>
          </c:cat>
          <c:val>
            <c:numRef>
              <c:f>エモーション２回目!$G$5:$G$24</c:f>
              <c:numCache>
                <c:formatCode>General</c:formatCode>
                <c:ptCount val="20"/>
                <c:pt idx="0">
                  <c:v>16</c:v>
                </c:pt>
                <c:pt idx="1">
                  <c:v>14</c:v>
                </c:pt>
                <c:pt idx="2">
                  <c:v>13</c:v>
                </c:pt>
                <c:pt idx="3">
                  <c:v>13</c:v>
                </c:pt>
                <c:pt idx="4">
                  <c:v>13</c:v>
                </c:pt>
                <c:pt idx="5">
                  <c:v>11</c:v>
                </c:pt>
                <c:pt idx="6">
                  <c:v>9</c:v>
                </c:pt>
                <c:pt idx="7">
                  <c:v>9</c:v>
                </c:pt>
                <c:pt idx="8">
                  <c:v>5</c:v>
                </c:pt>
                <c:pt idx="9">
                  <c:v>4</c:v>
                </c:pt>
                <c:pt idx="10">
                  <c:v>4</c:v>
                </c:pt>
                <c:pt idx="11">
                  <c:v>3</c:v>
                </c:pt>
                <c:pt idx="12">
                  <c:v>3</c:v>
                </c:pt>
                <c:pt idx="13">
                  <c:v>3</c:v>
                </c:pt>
                <c:pt idx="14">
                  <c:v>2</c:v>
                </c:pt>
                <c:pt idx="15">
                  <c:v>2</c:v>
                </c:pt>
                <c:pt idx="16">
                  <c:v>2</c:v>
                </c:pt>
                <c:pt idx="17">
                  <c:v>2</c:v>
                </c:pt>
                <c:pt idx="18">
                  <c:v>1</c:v>
                </c:pt>
                <c:pt idx="19">
                  <c:v>1</c:v>
                </c:pt>
              </c:numCache>
            </c:numRef>
          </c:val>
        </c:ser>
        <c:shape val="box"/>
        <c:axId val="114100480"/>
        <c:axId val="114102272"/>
        <c:axId val="0"/>
      </c:bar3DChart>
      <c:catAx>
        <c:axId val="114100480"/>
        <c:scaling>
          <c:orientation val="minMax"/>
        </c:scaling>
        <c:axPos val="b"/>
        <c:tickLblPos val="nextTo"/>
        <c:txPr>
          <a:bodyPr rot="0" vert="eaVert"/>
          <a:lstStyle/>
          <a:p>
            <a:pPr>
              <a:defRPr/>
            </a:pPr>
            <a:endParaRPr lang="ja-JP"/>
          </a:p>
        </c:txPr>
        <c:crossAx val="114102272"/>
        <c:crosses val="autoZero"/>
        <c:auto val="1"/>
        <c:lblAlgn val="ctr"/>
        <c:lblOffset val="100"/>
      </c:catAx>
      <c:valAx>
        <c:axId val="114102272"/>
        <c:scaling>
          <c:orientation val="minMax"/>
        </c:scaling>
        <c:axPos val="l"/>
        <c:majorGridlines/>
        <c:numFmt formatCode="General" sourceLinked="1"/>
        <c:tickLblPos val="nextTo"/>
        <c:crossAx val="114100480"/>
        <c:crosses val="autoZero"/>
        <c:crossBetween val="between"/>
      </c:valAx>
    </c:plotArea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ja-JP"/>
  <c:chart>
    <c:view3D>
      <c:rAngAx val="1"/>
    </c:view3D>
    <c:plotArea>
      <c:layout/>
      <c:bar3DChart>
        <c:barDir val="col"/>
        <c:grouping val="clustered"/>
        <c:ser>
          <c:idx val="0"/>
          <c:order val="0"/>
          <c:cat>
            <c:strRef>
              <c:f>エモーション統合!$B$5:$B$27</c:f>
              <c:strCache>
                <c:ptCount val="23"/>
                <c:pt idx="0">
                  <c:v>宝石１０ｃｍ</c:v>
                </c:pt>
                <c:pt idx="1">
                  <c:v>宝石５ｃｍ</c:v>
                </c:pt>
                <c:pt idx="2">
                  <c:v>ライフ</c:v>
                </c:pt>
                <c:pt idx="3">
                  <c:v>強化ポーション</c:v>
                </c:pt>
                <c:pt idx="4">
                  <c:v>マナポ</c:v>
                </c:pt>
                <c:pt idx="5">
                  <c:v>２倍ポーション</c:v>
                </c:pt>
                <c:pt idx="6">
                  <c:v>スタポ</c:v>
                </c:pt>
                <c:pt idx="7">
                  <c:v>ＦＡ</c:v>
                </c:pt>
                <c:pt idx="8">
                  <c:v>弱体化ポーション</c:v>
                </c:pt>
                <c:pt idx="9">
                  <c:v>改造石</c:v>
                </c:pt>
                <c:pt idx="10">
                  <c:v>名前染色</c:v>
                </c:pt>
                <c:pt idx="11">
                  <c:v>熟練Ｐ</c:v>
                </c:pt>
                <c:pt idx="12">
                  <c:v>ダイア５</c:v>
                </c:pt>
                <c:pt idx="13">
                  <c:v>失敗Ｐ</c:v>
                </c:pt>
                <c:pt idx="14">
                  <c:v>ダイア１０</c:v>
                </c:pt>
                <c:pt idx="15">
                  <c:v>色指定アンプル</c:v>
                </c:pt>
                <c:pt idx="16">
                  <c:v>鋭利な○○</c:v>
                </c:pt>
                <c:pt idx="17">
                  <c:v>細工</c:v>
                </c:pt>
                <c:pt idx="18">
                  <c:v>移動速度</c:v>
                </c:pt>
                <c:pt idx="19">
                  <c:v>特性採取</c:v>
                </c:pt>
                <c:pt idx="20">
                  <c:v>爆弾</c:v>
                </c:pt>
                <c:pt idx="21">
                  <c:v>コンボ召還</c:v>
                </c:pt>
                <c:pt idx="22">
                  <c:v>宇宙猫手袋</c:v>
                </c:pt>
              </c:strCache>
            </c:strRef>
          </c:cat>
          <c:val>
            <c:numRef>
              <c:f>エモーション統合!$C$5:$C$27</c:f>
              <c:numCache>
                <c:formatCode>General</c:formatCode>
                <c:ptCount val="23"/>
                <c:pt idx="0">
                  <c:v>28</c:v>
                </c:pt>
                <c:pt idx="1">
                  <c:v>27</c:v>
                </c:pt>
                <c:pt idx="2">
                  <c:v>22</c:v>
                </c:pt>
                <c:pt idx="3">
                  <c:v>22</c:v>
                </c:pt>
                <c:pt idx="4">
                  <c:v>20</c:v>
                </c:pt>
                <c:pt idx="5">
                  <c:v>20</c:v>
                </c:pt>
                <c:pt idx="6">
                  <c:v>19</c:v>
                </c:pt>
                <c:pt idx="7">
                  <c:v>13</c:v>
                </c:pt>
                <c:pt idx="8">
                  <c:v>11</c:v>
                </c:pt>
                <c:pt idx="9">
                  <c:v>6</c:v>
                </c:pt>
                <c:pt idx="10">
                  <c:v>6</c:v>
                </c:pt>
                <c:pt idx="11">
                  <c:v>5</c:v>
                </c:pt>
                <c:pt idx="12">
                  <c:v>5</c:v>
                </c:pt>
                <c:pt idx="13">
                  <c:v>4</c:v>
                </c:pt>
                <c:pt idx="14">
                  <c:v>4</c:v>
                </c:pt>
                <c:pt idx="15">
                  <c:v>4</c:v>
                </c:pt>
                <c:pt idx="16">
                  <c:v>4</c:v>
                </c:pt>
                <c:pt idx="17">
                  <c:v>3</c:v>
                </c:pt>
                <c:pt idx="18">
                  <c:v>3</c:v>
                </c:pt>
                <c:pt idx="19">
                  <c:v>3</c:v>
                </c:pt>
                <c:pt idx="20">
                  <c:v>2</c:v>
                </c:pt>
                <c:pt idx="21">
                  <c:v>1</c:v>
                </c:pt>
                <c:pt idx="22">
                  <c:v>1</c:v>
                </c:pt>
              </c:numCache>
            </c:numRef>
          </c:val>
        </c:ser>
        <c:shape val="box"/>
        <c:axId val="114143232"/>
        <c:axId val="114144768"/>
        <c:axId val="0"/>
      </c:bar3DChart>
      <c:catAx>
        <c:axId val="114143232"/>
        <c:scaling>
          <c:orientation val="minMax"/>
        </c:scaling>
        <c:axPos val="b"/>
        <c:tickLblPos val="nextTo"/>
        <c:txPr>
          <a:bodyPr rot="0" vert="eaVert"/>
          <a:lstStyle/>
          <a:p>
            <a:pPr>
              <a:defRPr/>
            </a:pPr>
            <a:endParaRPr lang="ja-JP"/>
          </a:p>
        </c:txPr>
        <c:crossAx val="114144768"/>
        <c:crosses val="autoZero"/>
        <c:auto val="1"/>
        <c:lblAlgn val="ctr"/>
        <c:lblOffset val="100"/>
      </c:catAx>
      <c:valAx>
        <c:axId val="114144768"/>
        <c:scaling>
          <c:orientation val="minMax"/>
        </c:scaling>
        <c:axPos val="l"/>
        <c:majorGridlines/>
        <c:numFmt formatCode="General" sourceLinked="1"/>
        <c:tickLblPos val="nextTo"/>
        <c:crossAx val="114143232"/>
        <c:crosses val="autoZero"/>
        <c:crossBetween val="between"/>
      </c:valAx>
    </c:plotArea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373064</xdr:colOff>
      <xdr:row>1</xdr:row>
      <xdr:rowOff>172461</xdr:rowOff>
    </xdr:from>
    <xdr:to>
      <xdr:col>22</xdr:col>
      <xdr:colOff>246064</xdr:colOff>
      <xdr:row>17</xdr:row>
      <xdr:rowOff>42574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373784</xdr:colOff>
      <xdr:row>19</xdr:row>
      <xdr:rowOff>77930</xdr:rowOff>
    </xdr:from>
    <xdr:to>
      <xdr:col>22</xdr:col>
      <xdr:colOff>295852</xdr:colOff>
      <xdr:row>38</xdr:row>
      <xdr:rowOff>103908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603250</xdr:colOff>
      <xdr:row>46</xdr:row>
      <xdr:rowOff>52918</xdr:rowOff>
    </xdr:from>
    <xdr:to>
      <xdr:col>11</xdr:col>
      <xdr:colOff>211667</xdr:colOff>
      <xdr:row>61</xdr:row>
      <xdr:rowOff>63500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47624</xdr:colOff>
      <xdr:row>45</xdr:row>
      <xdr:rowOff>119062</xdr:rowOff>
    </xdr:from>
    <xdr:to>
      <xdr:col>14</xdr:col>
      <xdr:colOff>178593</xdr:colOff>
      <xdr:row>67</xdr:row>
      <xdr:rowOff>47624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619125</xdr:colOff>
      <xdr:row>27</xdr:row>
      <xdr:rowOff>-1</xdr:rowOff>
    </xdr:from>
    <xdr:to>
      <xdr:col>13</xdr:col>
      <xdr:colOff>607218</xdr:colOff>
      <xdr:row>43</xdr:row>
      <xdr:rowOff>71437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232832</xdr:colOff>
      <xdr:row>4</xdr:row>
      <xdr:rowOff>21167</xdr:rowOff>
    </xdr:from>
    <xdr:to>
      <xdr:col>12</xdr:col>
      <xdr:colOff>497416</xdr:colOff>
      <xdr:row>27</xdr:row>
      <xdr:rowOff>148167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B3:O58"/>
  <sheetViews>
    <sheetView zoomScale="80" zoomScaleNormal="80" workbookViewId="0">
      <selection activeCell="F33" sqref="F33:H33"/>
    </sheetView>
  </sheetViews>
  <sheetFormatPr defaultRowHeight="13.5"/>
  <cols>
    <col min="1" max="1" width="3.5" customWidth="1"/>
    <col min="2" max="2" width="18" customWidth="1"/>
    <col min="6" max="6" width="11.875" bestFit="1" customWidth="1"/>
    <col min="7" max="7" width="12.75" bestFit="1" customWidth="1"/>
    <col min="10" max="10" width="12.75" bestFit="1" customWidth="1"/>
    <col min="15" max="15" width="26" bestFit="1" customWidth="1"/>
  </cols>
  <sheetData>
    <row r="3" spans="2:15">
      <c r="C3" s="33" t="s">
        <v>58</v>
      </c>
      <c r="D3" s="33"/>
      <c r="E3" s="33"/>
      <c r="F3" s="33"/>
      <c r="G3" s="33"/>
    </row>
    <row r="6" spans="2:15">
      <c r="N6" s="34" t="s">
        <v>85</v>
      </c>
      <c r="O6" s="34"/>
    </row>
    <row r="7" spans="2:15">
      <c r="B7" s="11" t="s">
        <v>2</v>
      </c>
      <c r="C7" s="12" t="s">
        <v>0</v>
      </c>
      <c r="D7" s="13" t="s">
        <v>1</v>
      </c>
      <c r="F7" s="11" t="s">
        <v>2</v>
      </c>
      <c r="G7" s="12" t="s">
        <v>0</v>
      </c>
      <c r="H7" s="13" t="s">
        <v>1</v>
      </c>
      <c r="J7" s="11" t="s">
        <v>2</v>
      </c>
      <c r="K7" s="12" t="s">
        <v>0</v>
      </c>
      <c r="L7" s="13" t="s">
        <v>1</v>
      </c>
      <c r="N7" t="s">
        <v>61</v>
      </c>
      <c r="O7" t="s">
        <v>62</v>
      </c>
    </row>
    <row r="8" spans="2:15">
      <c r="B8" s="7" t="s">
        <v>5</v>
      </c>
      <c r="C8" s="14">
        <v>6</v>
      </c>
      <c r="D8" s="9">
        <f>C8/$C$57</f>
        <v>4.2857142857142858E-2</v>
      </c>
      <c r="F8" s="7" t="s">
        <v>52</v>
      </c>
      <c r="G8" s="8">
        <v>13</v>
      </c>
      <c r="H8" s="9">
        <f t="shared" ref="H8:H32" si="0">G8/$G$33</f>
        <v>9.285714285714286E-2</v>
      </c>
      <c r="I8" s="1"/>
      <c r="J8" s="7" t="s">
        <v>53</v>
      </c>
      <c r="K8" s="8">
        <v>21</v>
      </c>
      <c r="L8" s="9">
        <f t="shared" ref="L8:L28" si="1">K8/$G$33</f>
        <v>0.15</v>
      </c>
      <c r="N8" t="s">
        <v>63</v>
      </c>
      <c r="O8" t="s">
        <v>64</v>
      </c>
    </row>
    <row r="9" spans="2:15">
      <c r="B9" s="7" t="s">
        <v>18</v>
      </c>
      <c r="C9" s="14">
        <v>6</v>
      </c>
      <c r="D9" s="9">
        <f t="shared" ref="D9:D39" si="2">C9/$C$57</f>
        <v>4.2857142857142858E-2</v>
      </c>
      <c r="F9" s="7" t="s">
        <v>53</v>
      </c>
      <c r="G9" s="8">
        <v>21</v>
      </c>
      <c r="H9" s="9">
        <f t="shared" si="0"/>
        <v>0.15</v>
      </c>
      <c r="I9" s="1"/>
      <c r="J9" s="7" t="s">
        <v>54</v>
      </c>
      <c r="K9" s="8">
        <v>13</v>
      </c>
      <c r="L9" s="9">
        <f t="shared" si="1"/>
        <v>9.285714285714286E-2</v>
      </c>
    </row>
    <row r="10" spans="2:15">
      <c r="B10" s="7" t="s">
        <v>7</v>
      </c>
      <c r="C10" s="14">
        <v>6</v>
      </c>
      <c r="D10" s="9">
        <f t="shared" si="2"/>
        <v>4.2857142857142858E-2</v>
      </c>
      <c r="F10" s="7" t="s">
        <v>54</v>
      </c>
      <c r="G10" s="8">
        <v>13</v>
      </c>
      <c r="H10" s="9">
        <f t="shared" si="0"/>
        <v>9.285714285714286E-2</v>
      </c>
      <c r="I10" s="1"/>
      <c r="J10" s="7" t="s">
        <v>52</v>
      </c>
      <c r="K10" s="8">
        <v>13</v>
      </c>
      <c r="L10" s="9">
        <f t="shared" si="1"/>
        <v>9.285714285714286E-2</v>
      </c>
      <c r="N10" t="s">
        <v>65</v>
      </c>
      <c r="O10" t="s">
        <v>66</v>
      </c>
    </row>
    <row r="11" spans="2:15">
      <c r="B11" s="7" t="s">
        <v>14</v>
      </c>
      <c r="C11" s="8">
        <v>5</v>
      </c>
      <c r="D11" s="9">
        <f t="shared" si="2"/>
        <v>3.5714285714285712E-2</v>
      </c>
      <c r="F11" s="7" t="s">
        <v>55</v>
      </c>
      <c r="G11" s="8">
        <v>12</v>
      </c>
      <c r="H11" s="9">
        <f t="shared" si="0"/>
        <v>8.5714285714285715E-2</v>
      </c>
      <c r="I11" s="1"/>
      <c r="J11" s="7" t="s">
        <v>55</v>
      </c>
      <c r="K11" s="8">
        <v>12</v>
      </c>
      <c r="L11" s="9">
        <f t="shared" si="1"/>
        <v>8.5714285714285715E-2</v>
      </c>
      <c r="N11" t="s">
        <v>67</v>
      </c>
      <c r="O11" t="s">
        <v>68</v>
      </c>
    </row>
    <row r="12" spans="2:15">
      <c r="B12" s="7" t="s">
        <v>28</v>
      </c>
      <c r="C12" s="8">
        <v>5</v>
      </c>
      <c r="D12" s="9">
        <f t="shared" si="2"/>
        <v>3.5714285714285712E-2</v>
      </c>
      <c r="F12" s="7" t="s">
        <v>56</v>
      </c>
      <c r="G12" s="8">
        <v>9</v>
      </c>
      <c r="H12" s="9">
        <f t="shared" si="0"/>
        <v>6.4285714285714279E-2</v>
      </c>
      <c r="J12" s="7" t="s">
        <v>60</v>
      </c>
      <c r="K12" s="8">
        <v>11</v>
      </c>
      <c r="L12" s="9">
        <f t="shared" si="1"/>
        <v>7.857142857142857E-2</v>
      </c>
      <c r="N12" t="s">
        <v>69</v>
      </c>
      <c r="O12" t="s">
        <v>82</v>
      </c>
    </row>
    <row r="13" spans="2:15">
      <c r="B13" s="7" t="s">
        <v>34</v>
      </c>
      <c r="C13" s="8">
        <v>5</v>
      </c>
      <c r="D13" s="10">
        <f t="shared" si="2"/>
        <v>3.5714285714285712E-2</v>
      </c>
      <c r="F13" s="7" t="s">
        <v>57</v>
      </c>
      <c r="G13" s="8">
        <v>11</v>
      </c>
      <c r="H13" s="9">
        <f t="shared" si="0"/>
        <v>7.857142857142857E-2</v>
      </c>
      <c r="I13" s="1"/>
      <c r="J13" s="7" t="s">
        <v>74</v>
      </c>
      <c r="K13" s="8">
        <v>10</v>
      </c>
      <c r="L13" s="9">
        <f t="shared" si="1"/>
        <v>7.1428571428571425E-2</v>
      </c>
      <c r="N13" t="s">
        <v>70</v>
      </c>
      <c r="O13" t="s">
        <v>71</v>
      </c>
    </row>
    <row r="14" spans="2:15">
      <c r="B14" s="7" t="s">
        <v>39</v>
      </c>
      <c r="C14" s="8">
        <v>5</v>
      </c>
      <c r="D14" s="9">
        <f t="shared" si="2"/>
        <v>3.5714285714285712E-2</v>
      </c>
      <c r="F14" s="7" t="s">
        <v>48</v>
      </c>
      <c r="G14" s="8">
        <v>1</v>
      </c>
      <c r="H14" s="9">
        <f t="shared" si="0"/>
        <v>7.1428571428571426E-3</v>
      </c>
      <c r="I14" s="1"/>
      <c r="J14" s="7" t="s">
        <v>73</v>
      </c>
      <c r="K14" s="8">
        <v>10</v>
      </c>
      <c r="L14" s="9">
        <f t="shared" si="1"/>
        <v>7.1428571428571425E-2</v>
      </c>
      <c r="M14" s="2"/>
    </row>
    <row r="15" spans="2:15">
      <c r="B15" s="7" t="s">
        <v>35</v>
      </c>
      <c r="C15" s="8">
        <v>5</v>
      </c>
      <c r="D15" s="10">
        <f t="shared" si="2"/>
        <v>3.5714285714285712E-2</v>
      </c>
      <c r="F15" s="7" t="s">
        <v>38</v>
      </c>
      <c r="G15" s="8">
        <v>3</v>
      </c>
      <c r="H15" s="9">
        <f t="shared" si="0"/>
        <v>2.1428571428571429E-2</v>
      </c>
      <c r="I15" s="1"/>
      <c r="J15" s="7" t="s">
        <v>56</v>
      </c>
      <c r="K15" s="8">
        <v>9</v>
      </c>
      <c r="L15" s="9">
        <f t="shared" si="1"/>
        <v>6.4285714285714279E-2</v>
      </c>
      <c r="N15" t="s">
        <v>72</v>
      </c>
      <c r="O15" t="s">
        <v>75</v>
      </c>
    </row>
    <row r="16" spans="2:15">
      <c r="B16" s="7" t="s">
        <v>3</v>
      </c>
      <c r="C16" s="8">
        <v>4</v>
      </c>
      <c r="D16" s="9">
        <f t="shared" si="2"/>
        <v>2.8571428571428571E-2</v>
      </c>
      <c r="F16" s="7" t="s">
        <v>32</v>
      </c>
      <c r="G16" s="8">
        <v>6</v>
      </c>
      <c r="H16" s="9">
        <f t="shared" si="0"/>
        <v>4.2857142857142858E-2</v>
      </c>
      <c r="I16" s="1"/>
      <c r="J16" s="7" t="s">
        <v>5</v>
      </c>
      <c r="K16" s="14">
        <v>6</v>
      </c>
      <c r="L16" s="9">
        <f t="shared" si="1"/>
        <v>4.2857142857142858E-2</v>
      </c>
      <c r="N16" t="s">
        <v>76</v>
      </c>
      <c r="O16" t="s">
        <v>77</v>
      </c>
    </row>
    <row r="17" spans="2:15">
      <c r="B17" s="7" t="s">
        <v>32</v>
      </c>
      <c r="C17" s="8">
        <v>4</v>
      </c>
      <c r="D17" s="9">
        <f t="shared" si="2"/>
        <v>2.8571428571428571E-2</v>
      </c>
      <c r="F17" s="7" t="s">
        <v>44</v>
      </c>
      <c r="G17" s="8">
        <v>3</v>
      </c>
      <c r="H17" s="9">
        <f t="shared" si="0"/>
        <v>2.1428571428571429E-2</v>
      </c>
      <c r="I17" s="1"/>
      <c r="J17" s="7" t="s">
        <v>7</v>
      </c>
      <c r="K17" s="14">
        <v>6</v>
      </c>
      <c r="L17" s="9">
        <f t="shared" si="1"/>
        <v>4.2857142857142858E-2</v>
      </c>
    </row>
    <row r="18" spans="2:15">
      <c r="B18" s="7" t="s">
        <v>10</v>
      </c>
      <c r="C18" s="8">
        <v>4</v>
      </c>
      <c r="D18" s="9">
        <f t="shared" si="2"/>
        <v>2.8571428571428571E-2</v>
      </c>
      <c r="F18" s="7" t="s">
        <v>50</v>
      </c>
      <c r="G18" s="8">
        <v>1</v>
      </c>
      <c r="H18" s="9">
        <f t="shared" si="0"/>
        <v>7.1428571428571426E-3</v>
      </c>
      <c r="I18" s="1"/>
      <c r="J18" s="7" t="s">
        <v>32</v>
      </c>
      <c r="K18" s="8">
        <v>6</v>
      </c>
      <c r="L18" s="9">
        <f t="shared" si="1"/>
        <v>4.2857142857142858E-2</v>
      </c>
      <c r="N18" t="s">
        <v>78</v>
      </c>
      <c r="O18" t="s">
        <v>79</v>
      </c>
    </row>
    <row r="19" spans="2:15">
      <c r="B19" s="7" t="s">
        <v>20</v>
      </c>
      <c r="C19" s="8">
        <v>4</v>
      </c>
      <c r="D19" s="9">
        <f t="shared" si="2"/>
        <v>2.8571428571428571E-2</v>
      </c>
      <c r="F19" s="7" t="s">
        <v>5</v>
      </c>
      <c r="G19" s="14">
        <v>6</v>
      </c>
      <c r="H19" s="9">
        <f t="shared" si="0"/>
        <v>4.2857142857142858E-2</v>
      </c>
      <c r="I19" s="2"/>
      <c r="J19" s="7" t="s">
        <v>35</v>
      </c>
      <c r="K19" s="8">
        <v>5</v>
      </c>
      <c r="L19" s="9">
        <f t="shared" si="1"/>
        <v>3.5714285714285712E-2</v>
      </c>
      <c r="N19" t="s">
        <v>80</v>
      </c>
      <c r="O19" t="s">
        <v>81</v>
      </c>
    </row>
    <row r="20" spans="2:15">
      <c r="B20" s="7" t="s">
        <v>27</v>
      </c>
      <c r="C20" s="8">
        <v>4</v>
      </c>
      <c r="D20" s="9">
        <f t="shared" si="2"/>
        <v>2.8571428571428571E-2</v>
      </c>
      <c r="F20" s="7" t="s">
        <v>7</v>
      </c>
      <c r="G20" s="14">
        <v>6</v>
      </c>
      <c r="H20" s="9">
        <f t="shared" si="0"/>
        <v>4.2857142857142858E-2</v>
      </c>
      <c r="I20" s="1"/>
      <c r="J20" s="7" t="s">
        <v>38</v>
      </c>
      <c r="K20" s="8">
        <v>3</v>
      </c>
      <c r="L20" s="9">
        <f t="shared" si="1"/>
        <v>2.1428571428571429E-2</v>
      </c>
      <c r="N20" t="s">
        <v>83</v>
      </c>
      <c r="O20" t="s">
        <v>84</v>
      </c>
    </row>
    <row r="21" spans="2:15">
      <c r="B21" s="7" t="s">
        <v>23</v>
      </c>
      <c r="C21" s="8">
        <v>4</v>
      </c>
      <c r="D21" s="9">
        <f t="shared" si="2"/>
        <v>2.8571428571428571E-2</v>
      </c>
      <c r="F21" s="7" t="s">
        <v>8</v>
      </c>
      <c r="G21" s="8">
        <v>2</v>
      </c>
      <c r="H21" s="9">
        <f t="shared" si="0"/>
        <v>1.4285714285714285E-2</v>
      </c>
      <c r="I21" s="1"/>
      <c r="J21" s="7" t="s">
        <v>44</v>
      </c>
      <c r="K21" s="8">
        <v>3</v>
      </c>
      <c r="L21" s="9">
        <f t="shared" si="1"/>
        <v>2.1428571428571429E-2</v>
      </c>
    </row>
    <row r="22" spans="2:15">
      <c r="B22" s="7" t="s">
        <v>38</v>
      </c>
      <c r="C22" s="8">
        <v>3</v>
      </c>
      <c r="D22" s="9">
        <f t="shared" si="2"/>
        <v>2.1428571428571429E-2</v>
      </c>
      <c r="F22" s="7" t="s">
        <v>34</v>
      </c>
      <c r="G22" s="8">
        <v>5</v>
      </c>
      <c r="H22" s="9">
        <f t="shared" si="0"/>
        <v>3.5714285714285712E-2</v>
      </c>
      <c r="I22" s="2"/>
      <c r="J22" s="7" t="s">
        <v>11</v>
      </c>
      <c r="K22" s="8">
        <v>3</v>
      </c>
      <c r="L22" s="9">
        <f t="shared" si="1"/>
        <v>2.1428571428571429E-2</v>
      </c>
    </row>
    <row r="23" spans="2:15">
      <c r="B23" s="7" t="s">
        <v>44</v>
      </c>
      <c r="C23" s="8">
        <v>3</v>
      </c>
      <c r="D23" s="9">
        <f t="shared" si="2"/>
        <v>2.1428571428571429E-2</v>
      </c>
      <c r="F23" s="7" t="s">
        <v>41</v>
      </c>
      <c r="G23" s="8">
        <v>2</v>
      </c>
      <c r="H23" s="9">
        <f t="shared" si="0"/>
        <v>1.4285714285714285E-2</v>
      </c>
      <c r="I23" s="2"/>
      <c r="J23" s="7" t="s">
        <v>8</v>
      </c>
      <c r="K23" s="8">
        <v>2</v>
      </c>
      <c r="L23" s="9">
        <f t="shared" si="1"/>
        <v>1.4285714285714285E-2</v>
      </c>
    </row>
    <row r="24" spans="2:15">
      <c r="B24" s="7" t="s">
        <v>25</v>
      </c>
      <c r="C24" s="8">
        <v>3</v>
      </c>
      <c r="D24" s="9">
        <f t="shared" si="2"/>
        <v>2.1428571428571429E-2</v>
      </c>
      <c r="F24" s="7" t="s">
        <v>39</v>
      </c>
      <c r="G24" s="8">
        <v>5</v>
      </c>
      <c r="H24" s="9">
        <f t="shared" si="0"/>
        <v>3.5714285714285712E-2</v>
      </c>
      <c r="I24" s="2"/>
      <c r="J24" s="7" t="s">
        <v>24</v>
      </c>
      <c r="K24" s="8">
        <v>2</v>
      </c>
      <c r="L24" s="9">
        <f t="shared" si="1"/>
        <v>1.4285714285714285E-2</v>
      </c>
    </row>
    <row r="25" spans="2:15">
      <c r="B25" s="7" t="s">
        <v>36</v>
      </c>
      <c r="C25" s="8">
        <v>3</v>
      </c>
      <c r="D25" s="10">
        <f t="shared" si="2"/>
        <v>2.1428571428571429E-2</v>
      </c>
      <c r="F25" s="7" t="s">
        <v>11</v>
      </c>
      <c r="G25" s="8">
        <v>3</v>
      </c>
      <c r="H25" s="9">
        <f t="shared" si="0"/>
        <v>2.1428571428571429E-2</v>
      </c>
      <c r="I25" s="1"/>
      <c r="J25" s="7" t="s">
        <v>17</v>
      </c>
      <c r="K25" s="8">
        <v>2</v>
      </c>
      <c r="L25" s="9">
        <f t="shared" si="1"/>
        <v>1.4285714285714285E-2</v>
      </c>
    </row>
    <row r="26" spans="2:15">
      <c r="B26" s="7" t="s">
        <v>47</v>
      </c>
      <c r="C26" s="8">
        <v>3</v>
      </c>
      <c r="D26" s="10">
        <f t="shared" si="2"/>
        <v>2.1428571428571429E-2</v>
      </c>
      <c r="F26" s="7" t="s">
        <v>46</v>
      </c>
      <c r="G26" s="8">
        <v>1</v>
      </c>
      <c r="H26" s="9">
        <f t="shared" si="0"/>
        <v>7.1428571428571426E-3</v>
      </c>
      <c r="I26" s="1"/>
      <c r="J26" s="7" t="s">
        <v>48</v>
      </c>
      <c r="K26" s="8">
        <v>1</v>
      </c>
      <c r="L26" s="9">
        <f t="shared" si="1"/>
        <v>7.1428571428571426E-3</v>
      </c>
    </row>
    <row r="27" spans="2:15">
      <c r="B27" s="7" t="s">
        <v>16</v>
      </c>
      <c r="C27" s="8">
        <v>3</v>
      </c>
      <c r="D27" s="9">
        <f t="shared" si="2"/>
        <v>2.1428571428571429E-2</v>
      </c>
      <c r="F27" s="7" t="s">
        <v>24</v>
      </c>
      <c r="G27" s="8">
        <v>2</v>
      </c>
      <c r="H27" s="9">
        <f t="shared" si="0"/>
        <v>1.4285714285714285E-2</v>
      </c>
      <c r="I27" s="1"/>
      <c r="J27" s="7" t="s">
        <v>50</v>
      </c>
      <c r="K27" s="8">
        <v>1</v>
      </c>
      <c r="L27" s="9">
        <f t="shared" si="1"/>
        <v>7.1428571428571426E-3</v>
      </c>
    </row>
    <row r="28" spans="2:15">
      <c r="B28" s="7" t="s">
        <v>11</v>
      </c>
      <c r="C28" s="8">
        <v>3</v>
      </c>
      <c r="D28" s="9">
        <f t="shared" si="2"/>
        <v>2.1428571428571429E-2</v>
      </c>
      <c r="F28" s="7" t="s">
        <v>35</v>
      </c>
      <c r="G28" s="8">
        <v>5</v>
      </c>
      <c r="H28" s="9">
        <f t="shared" si="0"/>
        <v>3.5714285714285712E-2</v>
      </c>
      <c r="I28" s="1"/>
      <c r="J28" s="7" t="s">
        <v>46</v>
      </c>
      <c r="K28" s="8">
        <v>1</v>
      </c>
      <c r="L28" s="9">
        <f t="shared" si="1"/>
        <v>7.1428571428571426E-3</v>
      </c>
    </row>
    <row r="29" spans="2:15">
      <c r="B29" s="7" t="s">
        <v>6</v>
      </c>
      <c r="C29" s="8">
        <v>3</v>
      </c>
      <c r="D29" s="9">
        <f t="shared" si="2"/>
        <v>2.1428571428571429E-2</v>
      </c>
      <c r="F29" s="7" t="s">
        <v>17</v>
      </c>
      <c r="G29" s="8">
        <v>2</v>
      </c>
      <c r="H29" s="9">
        <f t="shared" si="0"/>
        <v>1.4285714285714285E-2</v>
      </c>
      <c r="I29" s="1"/>
      <c r="J29" s="11" t="s">
        <v>59</v>
      </c>
      <c r="K29" s="12">
        <f>SUM(K8:K28)</f>
        <v>140</v>
      </c>
      <c r="L29" s="15">
        <f>SUM(L8:L28)</f>
        <v>0.99999999999999967</v>
      </c>
    </row>
    <row r="30" spans="2:15">
      <c r="B30" s="7" t="s">
        <v>29</v>
      </c>
      <c r="C30" s="8">
        <v>3</v>
      </c>
      <c r="D30" s="9">
        <f t="shared" si="2"/>
        <v>2.1428571428571429E-2</v>
      </c>
      <c r="F30" s="7" t="s">
        <v>40</v>
      </c>
      <c r="G30" s="8">
        <v>2</v>
      </c>
      <c r="H30" s="9">
        <f t="shared" si="0"/>
        <v>1.4285714285714285E-2</v>
      </c>
      <c r="I30" s="2"/>
      <c r="L30" s="1"/>
    </row>
    <row r="31" spans="2:15">
      <c r="B31" s="7" t="s">
        <v>43</v>
      </c>
      <c r="C31" s="8">
        <v>3</v>
      </c>
      <c r="D31" s="9">
        <f t="shared" si="2"/>
        <v>2.1428571428571429E-2</v>
      </c>
      <c r="F31" s="7" t="s">
        <v>6</v>
      </c>
      <c r="G31" s="8">
        <v>3</v>
      </c>
      <c r="H31" s="9">
        <f t="shared" si="0"/>
        <v>2.1428571428571429E-2</v>
      </c>
      <c r="I31" s="1"/>
      <c r="L31" s="1"/>
    </row>
    <row r="32" spans="2:15">
      <c r="B32" s="7" t="s">
        <v>21</v>
      </c>
      <c r="C32" s="8">
        <v>3</v>
      </c>
      <c r="D32" s="9">
        <f t="shared" si="2"/>
        <v>2.1428571428571429E-2</v>
      </c>
      <c r="F32" s="7" t="s">
        <v>21</v>
      </c>
      <c r="G32" s="8">
        <v>3</v>
      </c>
      <c r="H32" s="9">
        <f t="shared" si="0"/>
        <v>2.1428571428571429E-2</v>
      </c>
      <c r="I32" s="1"/>
      <c r="L32" s="1"/>
    </row>
    <row r="33" spans="2:9">
      <c r="B33" s="7" t="s">
        <v>13</v>
      </c>
      <c r="C33" s="8">
        <v>2</v>
      </c>
      <c r="D33" s="9">
        <f t="shared" si="2"/>
        <v>1.4285714285714285E-2</v>
      </c>
      <c r="F33" s="11" t="s">
        <v>59</v>
      </c>
      <c r="G33" s="12">
        <f>SUM(G8:G32)</f>
        <v>140</v>
      </c>
      <c r="H33" s="15">
        <f>SUM(H8:H32)</f>
        <v>0.99999999999999967</v>
      </c>
      <c r="I33" s="1"/>
    </row>
    <row r="34" spans="2:9">
      <c r="B34" s="7" t="s">
        <v>9</v>
      </c>
      <c r="C34" s="8">
        <v>2</v>
      </c>
      <c r="D34" s="9">
        <f t="shared" si="2"/>
        <v>1.4285714285714285E-2</v>
      </c>
      <c r="I34" s="1"/>
    </row>
    <row r="35" spans="2:9">
      <c r="B35" s="7" t="s">
        <v>49</v>
      </c>
      <c r="C35" s="8">
        <v>2</v>
      </c>
      <c r="D35" s="9">
        <f t="shared" si="2"/>
        <v>1.4285714285714285E-2</v>
      </c>
      <c r="I35" s="1"/>
    </row>
    <row r="36" spans="2:9">
      <c r="B36" s="7" t="s">
        <v>31</v>
      </c>
      <c r="C36" s="8">
        <v>2</v>
      </c>
      <c r="D36" s="10">
        <f t="shared" si="2"/>
        <v>1.4285714285714285E-2</v>
      </c>
      <c r="I36" s="1"/>
    </row>
    <row r="37" spans="2:9">
      <c r="B37" s="7" t="s">
        <v>12</v>
      </c>
      <c r="C37" s="8">
        <v>2</v>
      </c>
      <c r="D37" s="9">
        <f t="shared" si="2"/>
        <v>1.4285714285714285E-2</v>
      </c>
      <c r="I37" s="1"/>
    </row>
    <row r="38" spans="2:9">
      <c r="B38" s="7" t="s">
        <v>8</v>
      </c>
      <c r="C38" s="8">
        <v>2</v>
      </c>
      <c r="D38" s="9">
        <f t="shared" si="2"/>
        <v>1.4285714285714285E-2</v>
      </c>
      <c r="I38" s="1"/>
    </row>
    <row r="39" spans="2:9">
      <c r="B39" s="7" t="s">
        <v>19</v>
      </c>
      <c r="C39" s="8">
        <v>2</v>
      </c>
      <c r="D39" s="9">
        <f t="shared" si="2"/>
        <v>1.4285714285714285E-2</v>
      </c>
      <c r="I39" s="1"/>
    </row>
    <row r="40" spans="2:9">
      <c r="B40" s="7" t="s">
        <v>41</v>
      </c>
      <c r="C40" s="8">
        <v>2</v>
      </c>
      <c r="D40" s="9">
        <f t="shared" ref="D40:D56" si="3">C40/$C$57</f>
        <v>1.4285714285714285E-2</v>
      </c>
      <c r="I40" s="1"/>
    </row>
    <row r="41" spans="2:9">
      <c r="B41" s="7" t="s">
        <v>22</v>
      </c>
      <c r="C41" s="8">
        <v>2</v>
      </c>
      <c r="D41" s="9">
        <f t="shared" si="3"/>
        <v>1.4285714285714285E-2</v>
      </c>
      <c r="I41" s="1"/>
    </row>
    <row r="42" spans="2:9">
      <c r="B42" s="7" t="s">
        <v>24</v>
      </c>
      <c r="C42" s="8">
        <v>2</v>
      </c>
      <c r="D42" s="9">
        <f t="shared" si="3"/>
        <v>1.4285714285714285E-2</v>
      </c>
      <c r="I42" s="1"/>
    </row>
    <row r="43" spans="2:9">
      <c r="B43" s="7" t="s">
        <v>17</v>
      </c>
      <c r="C43" s="8">
        <v>2</v>
      </c>
      <c r="D43" s="9">
        <f t="shared" si="3"/>
        <v>1.4285714285714285E-2</v>
      </c>
    </row>
    <row r="44" spans="2:9">
      <c r="B44" s="7" t="s">
        <v>45</v>
      </c>
      <c r="C44" s="8">
        <v>2</v>
      </c>
      <c r="D44" s="9">
        <f t="shared" si="3"/>
        <v>1.4285714285714285E-2</v>
      </c>
      <c r="G44" s="3"/>
      <c r="H44" s="3"/>
      <c r="I44" s="4"/>
    </row>
    <row r="45" spans="2:9">
      <c r="B45" s="7" t="s">
        <v>40</v>
      </c>
      <c r="C45" s="8">
        <v>2</v>
      </c>
      <c r="D45" s="9">
        <f t="shared" si="3"/>
        <v>1.4285714285714285E-2</v>
      </c>
      <c r="G45" s="3"/>
      <c r="H45" s="3"/>
      <c r="I45" s="4"/>
    </row>
    <row r="46" spans="2:9">
      <c r="B46" s="7" t="s">
        <v>37</v>
      </c>
      <c r="C46" s="8">
        <v>2</v>
      </c>
      <c r="D46" s="9">
        <f t="shared" si="3"/>
        <v>1.4285714285714285E-2</v>
      </c>
      <c r="G46" s="3"/>
      <c r="H46" s="6"/>
      <c r="I46" s="4"/>
    </row>
    <row r="47" spans="2:9">
      <c r="B47" s="7" t="s">
        <v>4</v>
      </c>
      <c r="C47" s="8">
        <v>2</v>
      </c>
      <c r="D47" s="9">
        <f t="shared" si="3"/>
        <v>1.4285714285714285E-2</v>
      </c>
      <c r="G47" s="3"/>
      <c r="H47" s="3"/>
      <c r="I47" s="4"/>
    </row>
    <row r="48" spans="2:9">
      <c r="B48" s="7" t="s">
        <v>33</v>
      </c>
      <c r="C48" s="8">
        <v>2</v>
      </c>
      <c r="D48" s="10">
        <f t="shared" si="3"/>
        <v>1.4285714285714285E-2</v>
      </c>
      <c r="G48" s="3"/>
      <c r="H48" s="3"/>
      <c r="I48" s="4"/>
    </row>
    <row r="49" spans="2:9">
      <c r="B49" s="7" t="s">
        <v>48</v>
      </c>
      <c r="C49" s="8">
        <v>1</v>
      </c>
      <c r="D49" s="10">
        <f t="shared" si="3"/>
        <v>7.1428571428571426E-3</v>
      </c>
      <c r="G49" s="3"/>
      <c r="H49" s="3"/>
      <c r="I49" s="4"/>
    </row>
    <row r="50" spans="2:9">
      <c r="B50" s="7" t="s">
        <v>51</v>
      </c>
      <c r="C50" s="8">
        <v>1</v>
      </c>
      <c r="D50" s="9">
        <f t="shared" si="3"/>
        <v>7.1428571428571426E-3</v>
      </c>
      <c r="G50" s="3"/>
      <c r="H50" s="3"/>
      <c r="I50" s="4"/>
    </row>
    <row r="51" spans="2:9">
      <c r="B51" s="7" t="s">
        <v>15</v>
      </c>
      <c r="C51" s="8">
        <v>1</v>
      </c>
      <c r="D51" s="9">
        <f t="shared" si="3"/>
        <v>7.1428571428571426E-3</v>
      </c>
      <c r="G51" s="3"/>
      <c r="H51" s="3"/>
      <c r="I51" s="4"/>
    </row>
    <row r="52" spans="2:9">
      <c r="B52" s="7" t="s">
        <v>30</v>
      </c>
      <c r="C52" s="8">
        <v>1</v>
      </c>
      <c r="D52" s="10">
        <f t="shared" si="3"/>
        <v>7.1428571428571426E-3</v>
      </c>
      <c r="G52" s="3"/>
      <c r="H52" s="3"/>
      <c r="I52" s="5"/>
    </row>
    <row r="53" spans="2:9">
      <c r="B53" s="7" t="s">
        <v>50</v>
      </c>
      <c r="C53" s="8">
        <v>1</v>
      </c>
      <c r="D53" s="9">
        <f t="shared" si="3"/>
        <v>7.1428571428571426E-3</v>
      </c>
      <c r="G53" s="3"/>
      <c r="H53" s="3"/>
      <c r="I53" s="4"/>
    </row>
    <row r="54" spans="2:9">
      <c r="B54" s="7" t="s">
        <v>46</v>
      </c>
      <c r="C54" s="8">
        <v>1</v>
      </c>
      <c r="D54" s="9">
        <f t="shared" si="3"/>
        <v>7.1428571428571426E-3</v>
      </c>
      <c r="G54" s="3"/>
      <c r="H54" s="3"/>
      <c r="I54" s="4"/>
    </row>
    <row r="55" spans="2:9">
      <c r="B55" s="7" t="s">
        <v>42</v>
      </c>
      <c r="C55" s="8">
        <v>1</v>
      </c>
      <c r="D55" s="9">
        <f t="shared" si="3"/>
        <v>7.1428571428571426E-3</v>
      </c>
      <c r="G55" s="3"/>
      <c r="H55" s="3"/>
      <c r="I55" s="4"/>
    </row>
    <row r="56" spans="2:9">
      <c r="B56" s="7" t="s">
        <v>26</v>
      </c>
      <c r="C56" s="8">
        <v>1</v>
      </c>
      <c r="D56" s="9">
        <f t="shared" si="3"/>
        <v>7.1428571428571426E-3</v>
      </c>
      <c r="G56" s="3"/>
      <c r="H56" s="3"/>
      <c r="I56" s="5"/>
    </row>
    <row r="57" spans="2:9">
      <c r="B57" s="11"/>
      <c r="C57" s="12">
        <f>SUM(C8:C56)</f>
        <v>140</v>
      </c>
      <c r="D57" s="16">
        <f>SUM(D8:D56)</f>
        <v>0.99999999999999922</v>
      </c>
    </row>
    <row r="58" spans="2:9">
      <c r="D58" s="1"/>
    </row>
  </sheetData>
  <mergeCells count="2">
    <mergeCell ref="C3:G3"/>
    <mergeCell ref="N6:O6"/>
  </mergeCells>
  <phoneticPr fontId="3"/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2:N54"/>
  <sheetViews>
    <sheetView workbookViewId="0">
      <selection activeCell="B4" sqref="B4:D4"/>
    </sheetView>
  </sheetViews>
  <sheetFormatPr defaultRowHeight="13.5"/>
  <cols>
    <col min="1" max="1" width="4.125" customWidth="1"/>
    <col min="2" max="2" width="11.875" bestFit="1" customWidth="1"/>
    <col min="3" max="3" width="7.125" customWidth="1"/>
    <col min="4" max="4" width="6.125" customWidth="1"/>
    <col min="5" max="5" width="6.5" customWidth="1"/>
    <col min="6" max="7" width="9" customWidth="1"/>
    <col min="8" max="8" width="5.875" customWidth="1"/>
    <col min="9" max="9" width="11.375" customWidth="1"/>
    <col min="10" max="10" width="9.875" customWidth="1"/>
  </cols>
  <sheetData>
    <row r="2" spans="2:14">
      <c r="B2" s="33" t="s">
        <v>120</v>
      </c>
      <c r="C2" s="33"/>
      <c r="D2" s="33"/>
      <c r="E2" s="33"/>
      <c r="F2" s="33"/>
      <c r="G2" s="33"/>
      <c r="H2" s="33"/>
      <c r="I2" s="33"/>
      <c r="J2" s="33"/>
    </row>
    <row r="4" spans="2:14">
      <c r="B4" s="11" t="s">
        <v>2</v>
      </c>
      <c r="C4" s="12" t="s">
        <v>0</v>
      </c>
      <c r="D4" s="13" t="s">
        <v>1</v>
      </c>
      <c r="F4" s="43" t="s">
        <v>2</v>
      </c>
      <c r="G4" s="44"/>
      <c r="H4" s="44"/>
      <c r="I4" s="12" t="s">
        <v>0</v>
      </c>
      <c r="J4" s="13" t="s">
        <v>1</v>
      </c>
    </row>
    <row r="5" spans="2:14">
      <c r="B5" s="7" t="s">
        <v>53</v>
      </c>
      <c r="C5" s="8">
        <v>13</v>
      </c>
      <c r="D5" s="9">
        <f t="shared" ref="D5:D38" si="0">C5/$C$39</f>
        <v>0.13</v>
      </c>
      <c r="F5" s="45" t="s">
        <v>111</v>
      </c>
      <c r="G5" s="46"/>
      <c r="H5" s="46"/>
      <c r="I5" s="21">
        <v>13</v>
      </c>
      <c r="J5" s="22">
        <f ca="1">I5/$I$25</f>
        <v>0.13</v>
      </c>
    </row>
    <row r="6" spans="2:14">
      <c r="B6" s="7" t="s">
        <v>52</v>
      </c>
      <c r="C6" s="8">
        <v>12</v>
      </c>
      <c r="D6" s="9">
        <f t="shared" si="0"/>
        <v>0.12</v>
      </c>
      <c r="F6" s="37" t="s">
        <v>96</v>
      </c>
      <c r="G6" s="35"/>
      <c r="H6" s="35"/>
      <c r="I6" s="8">
        <v>13</v>
      </c>
      <c r="J6" s="9">
        <f t="shared" ref="J6:J24" si="1">I6/$C$39</f>
        <v>0.13</v>
      </c>
      <c r="N6" s="8"/>
    </row>
    <row r="7" spans="2:14">
      <c r="B7" s="7" t="s">
        <v>13</v>
      </c>
      <c r="C7" s="8">
        <v>5</v>
      </c>
      <c r="D7" s="9">
        <f t="shared" si="0"/>
        <v>0.05</v>
      </c>
      <c r="F7" s="37" t="s">
        <v>110</v>
      </c>
      <c r="G7" s="35"/>
      <c r="H7" s="35"/>
      <c r="I7" s="8">
        <v>12</v>
      </c>
      <c r="J7" s="9">
        <f t="shared" si="1"/>
        <v>0.12</v>
      </c>
      <c r="K7" s="8"/>
      <c r="L7" s="8"/>
      <c r="M7" s="20"/>
      <c r="N7" s="8"/>
    </row>
    <row r="8" spans="2:14">
      <c r="B8" s="7" t="s">
        <v>90</v>
      </c>
      <c r="C8" s="8">
        <v>5</v>
      </c>
      <c r="D8" s="9">
        <f t="shared" si="0"/>
        <v>0.05</v>
      </c>
      <c r="F8" s="37" t="s">
        <v>112</v>
      </c>
      <c r="G8" s="35"/>
      <c r="H8" s="35"/>
      <c r="I8" s="8">
        <v>12</v>
      </c>
      <c r="J8" s="9">
        <f t="shared" si="1"/>
        <v>0.12</v>
      </c>
      <c r="K8" s="8"/>
      <c r="L8" s="8"/>
      <c r="M8" s="20"/>
      <c r="N8" s="8"/>
    </row>
    <row r="9" spans="2:14">
      <c r="B9" s="7" t="s">
        <v>5</v>
      </c>
      <c r="C9" s="8">
        <v>4</v>
      </c>
      <c r="D9" s="9">
        <f t="shared" si="0"/>
        <v>0.04</v>
      </c>
      <c r="F9" s="37" t="s">
        <v>113</v>
      </c>
      <c r="G9" s="35"/>
      <c r="H9" s="35"/>
      <c r="I9" s="8">
        <v>7</v>
      </c>
      <c r="J9" s="9">
        <f t="shared" si="1"/>
        <v>7.0000000000000007E-2</v>
      </c>
      <c r="K9" s="8"/>
      <c r="L9" s="8"/>
      <c r="M9" s="20"/>
      <c r="N9" s="8"/>
    </row>
    <row r="10" spans="2:14">
      <c r="B10" s="7" t="s">
        <v>36</v>
      </c>
      <c r="C10" s="8">
        <v>4</v>
      </c>
      <c r="D10" s="9">
        <f t="shared" si="0"/>
        <v>0.04</v>
      </c>
      <c r="F10" s="37" t="s">
        <v>97</v>
      </c>
      <c r="G10" s="35"/>
      <c r="H10" s="35"/>
      <c r="I10" s="8">
        <v>6</v>
      </c>
      <c r="J10" s="9">
        <f t="shared" si="1"/>
        <v>0.06</v>
      </c>
      <c r="K10" s="8"/>
      <c r="L10" s="8"/>
      <c r="M10" s="20"/>
      <c r="N10" s="8"/>
    </row>
    <row r="11" spans="2:14">
      <c r="B11" s="7" t="s">
        <v>39</v>
      </c>
      <c r="C11" s="8">
        <v>4</v>
      </c>
      <c r="D11" s="9">
        <f t="shared" si="0"/>
        <v>0.04</v>
      </c>
      <c r="F11" s="37" t="s">
        <v>98</v>
      </c>
      <c r="G11" s="35"/>
      <c r="H11" s="35"/>
      <c r="I11" s="8">
        <v>6</v>
      </c>
      <c r="J11" s="9">
        <f t="shared" si="1"/>
        <v>0.06</v>
      </c>
      <c r="N11" s="8"/>
    </row>
    <row r="12" spans="2:14">
      <c r="B12" s="17" t="s">
        <v>86</v>
      </c>
      <c r="C12" s="8">
        <v>4</v>
      </c>
      <c r="D12" s="9">
        <f t="shared" si="0"/>
        <v>0.04</v>
      </c>
      <c r="F12" s="37" t="s">
        <v>95</v>
      </c>
      <c r="G12" s="35"/>
      <c r="H12" s="35"/>
      <c r="I12" s="8">
        <v>5</v>
      </c>
      <c r="J12" s="9">
        <f t="shared" si="1"/>
        <v>0.05</v>
      </c>
      <c r="N12" s="8"/>
    </row>
    <row r="13" spans="2:14">
      <c r="B13" s="7" t="s">
        <v>14</v>
      </c>
      <c r="C13" s="8">
        <v>3</v>
      </c>
      <c r="D13" s="9">
        <f t="shared" si="0"/>
        <v>0.03</v>
      </c>
      <c r="F13" s="41" t="s">
        <v>109</v>
      </c>
      <c r="G13" s="42"/>
      <c r="H13" s="42"/>
      <c r="I13" s="8">
        <v>4</v>
      </c>
      <c r="J13" s="9">
        <f t="shared" si="1"/>
        <v>0.04</v>
      </c>
      <c r="N13" s="8"/>
    </row>
    <row r="14" spans="2:14">
      <c r="B14" s="7" t="s">
        <v>3</v>
      </c>
      <c r="C14" s="8">
        <v>3</v>
      </c>
      <c r="D14" s="9">
        <f t="shared" si="0"/>
        <v>0.03</v>
      </c>
      <c r="F14" s="37" t="s">
        <v>102</v>
      </c>
      <c r="G14" s="35"/>
      <c r="H14" s="35"/>
      <c r="I14" s="8">
        <v>4</v>
      </c>
      <c r="J14" s="9">
        <f t="shared" si="1"/>
        <v>0.04</v>
      </c>
    </row>
    <row r="15" spans="2:14">
      <c r="B15" s="7" t="s">
        <v>91</v>
      </c>
      <c r="C15" s="8">
        <v>3</v>
      </c>
      <c r="D15" s="9">
        <f t="shared" si="0"/>
        <v>0.03</v>
      </c>
      <c r="F15" s="37" t="s">
        <v>79</v>
      </c>
      <c r="G15" s="35"/>
      <c r="H15" s="35"/>
      <c r="I15" s="8">
        <v>3</v>
      </c>
      <c r="J15" s="9">
        <f t="shared" si="1"/>
        <v>0.03</v>
      </c>
    </row>
    <row r="16" spans="2:14">
      <c r="B16" s="7" t="s">
        <v>37</v>
      </c>
      <c r="C16" s="8">
        <v>3</v>
      </c>
      <c r="D16" s="9">
        <f t="shared" si="0"/>
        <v>0.03</v>
      </c>
      <c r="F16" s="37" t="s">
        <v>108</v>
      </c>
      <c r="G16" s="35"/>
      <c r="H16" s="35"/>
      <c r="I16" s="8">
        <v>3</v>
      </c>
      <c r="J16" s="9">
        <f t="shared" si="1"/>
        <v>0.03</v>
      </c>
    </row>
    <row r="17" spans="2:11">
      <c r="B17" s="7" t="s">
        <v>6</v>
      </c>
      <c r="C17" s="8">
        <v>3</v>
      </c>
      <c r="D17" s="9">
        <f t="shared" si="0"/>
        <v>0.03</v>
      </c>
      <c r="F17" s="37" t="s">
        <v>82</v>
      </c>
      <c r="G17" s="35"/>
      <c r="H17" s="35"/>
      <c r="I17" s="8">
        <v>2</v>
      </c>
      <c r="J17" s="9">
        <f t="shared" si="1"/>
        <v>0.02</v>
      </c>
    </row>
    <row r="18" spans="2:11">
      <c r="B18" s="7" t="s">
        <v>21</v>
      </c>
      <c r="C18" s="8">
        <v>3</v>
      </c>
      <c r="D18" s="9">
        <f t="shared" si="0"/>
        <v>0.03</v>
      </c>
      <c r="F18" s="37" t="s">
        <v>68</v>
      </c>
      <c r="G18" s="35"/>
      <c r="H18" s="35"/>
      <c r="I18" s="8">
        <v>2</v>
      </c>
      <c r="J18" s="9">
        <f t="shared" si="1"/>
        <v>0.02</v>
      </c>
    </row>
    <row r="19" spans="2:11">
      <c r="B19" s="7" t="s">
        <v>46</v>
      </c>
      <c r="C19" s="8">
        <v>3</v>
      </c>
      <c r="D19" s="9">
        <f t="shared" si="0"/>
        <v>0.03</v>
      </c>
      <c r="F19" s="37" t="s">
        <v>106</v>
      </c>
      <c r="G19" s="35"/>
      <c r="H19" s="35"/>
      <c r="I19" s="8">
        <v>2</v>
      </c>
      <c r="J19" s="9">
        <f t="shared" si="1"/>
        <v>0.02</v>
      </c>
    </row>
    <row r="20" spans="2:11">
      <c r="B20" s="7" t="s">
        <v>9</v>
      </c>
      <c r="C20" s="8">
        <v>2</v>
      </c>
      <c r="D20" s="9">
        <f t="shared" si="0"/>
        <v>0.02</v>
      </c>
      <c r="F20" s="41" t="s">
        <v>107</v>
      </c>
      <c r="G20" s="42"/>
      <c r="H20" s="42"/>
      <c r="I20" s="8">
        <v>2</v>
      </c>
      <c r="J20" s="9">
        <f t="shared" si="1"/>
        <v>0.02</v>
      </c>
    </row>
    <row r="21" spans="2:11">
      <c r="B21" s="17" t="s">
        <v>94</v>
      </c>
      <c r="C21" s="8">
        <v>2</v>
      </c>
      <c r="D21" s="9">
        <f t="shared" si="0"/>
        <v>0.02</v>
      </c>
      <c r="F21" s="37" t="s">
        <v>105</v>
      </c>
      <c r="G21" s="35"/>
      <c r="H21" s="35"/>
      <c r="I21" s="8">
        <v>1</v>
      </c>
      <c r="J21" s="9">
        <f t="shared" si="1"/>
        <v>0.01</v>
      </c>
    </row>
    <row r="22" spans="2:11">
      <c r="B22" s="7" t="s">
        <v>38</v>
      </c>
      <c r="C22" s="8">
        <v>2</v>
      </c>
      <c r="D22" s="9">
        <f t="shared" si="0"/>
        <v>0.02</v>
      </c>
      <c r="F22" s="37" t="s">
        <v>104</v>
      </c>
      <c r="G22" s="35"/>
      <c r="H22" s="35"/>
      <c r="I22" s="8">
        <v>1</v>
      </c>
      <c r="J22" s="9">
        <f t="shared" si="1"/>
        <v>0.01</v>
      </c>
    </row>
    <row r="23" spans="2:11">
      <c r="B23" s="7" t="s">
        <v>7</v>
      </c>
      <c r="C23" s="8">
        <v>2</v>
      </c>
      <c r="D23" s="9">
        <f t="shared" si="0"/>
        <v>0.02</v>
      </c>
      <c r="F23" s="37" t="s">
        <v>87</v>
      </c>
      <c r="G23" s="35"/>
      <c r="H23" s="35"/>
      <c r="I23" s="8">
        <v>1</v>
      </c>
      <c r="J23" s="9">
        <f t="shared" si="1"/>
        <v>0.01</v>
      </c>
    </row>
    <row r="24" spans="2:11">
      <c r="B24" s="7" t="s">
        <v>40</v>
      </c>
      <c r="C24" s="8">
        <v>2</v>
      </c>
      <c r="D24" s="9">
        <f t="shared" si="0"/>
        <v>0.02</v>
      </c>
      <c r="F24" s="38" t="s">
        <v>103</v>
      </c>
      <c r="G24" s="39"/>
      <c r="H24" s="39"/>
      <c r="I24" s="8">
        <v>1</v>
      </c>
      <c r="J24" s="9">
        <f t="shared" si="1"/>
        <v>0.01</v>
      </c>
    </row>
    <row r="25" spans="2:11">
      <c r="B25" s="7" t="s">
        <v>27</v>
      </c>
      <c r="C25" s="8">
        <v>2</v>
      </c>
      <c r="D25" s="9">
        <f t="shared" si="0"/>
        <v>0.02</v>
      </c>
      <c r="F25" s="11" t="s">
        <v>101</v>
      </c>
      <c r="G25" s="12"/>
      <c r="H25" s="12"/>
      <c r="I25" s="12">
        <f ca="1">SUM(I5:I25)</f>
        <v>100</v>
      </c>
      <c r="J25" s="15">
        <f ca="1">SUM(J5:J25)</f>
        <v>1.0000000000000004</v>
      </c>
    </row>
    <row r="26" spans="2:11">
      <c r="B26" s="7" t="s">
        <v>29</v>
      </c>
      <c r="C26" s="8">
        <v>2</v>
      </c>
      <c r="D26" s="9">
        <f t="shared" si="0"/>
        <v>0.02</v>
      </c>
    </row>
    <row r="27" spans="2:11">
      <c r="B27" s="7" t="s">
        <v>4</v>
      </c>
      <c r="C27" s="8">
        <v>2</v>
      </c>
      <c r="D27" s="9">
        <f t="shared" si="0"/>
        <v>0.02</v>
      </c>
      <c r="F27" s="36" t="s">
        <v>114</v>
      </c>
      <c r="G27" s="36"/>
      <c r="H27" s="36"/>
      <c r="I27" s="36"/>
      <c r="J27" s="36"/>
    </row>
    <row r="28" spans="2:11">
      <c r="B28" s="7" t="s">
        <v>11</v>
      </c>
      <c r="C28" s="8">
        <v>2</v>
      </c>
      <c r="D28" s="9">
        <f t="shared" si="0"/>
        <v>0.02</v>
      </c>
      <c r="F28" s="40" t="s">
        <v>99</v>
      </c>
      <c r="G28" s="40"/>
      <c r="H28" s="18" t="s">
        <v>115</v>
      </c>
      <c r="I28" s="34" t="s">
        <v>116</v>
      </c>
      <c r="J28" s="34"/>
      <c r="K28" s="23"/>
    </row>
    <row r="29" spans="2:11">
      <c r="B29" s="17" t="s">
        <v>93</v>
      </c>
      <c r="C29" s="8">
        <v>1</v>
      </c>
      <c r="D29" s="9">
        <f t="shared" si="0"/>
        <v>0.01</v>
      </c>
      <c r="F29" s="40" t="s">
        <v>100</v>
      </c>
      <c r="G29" s="40"/>
      <c r="I29" s="34" t="s">
        <v>117</v>
      </c>
      <c r="J29" s="34"/>
      <c r="K29" s="23"/>
    </row>
    <row r="30" spans="2:11">
      <c r="B30" s="7" t="s">
        <v>87</v>
      </c>
      <c r="C30" s="8">
        <v>1</v>
      </c>
      <c r="D30" s="9">
        <f t="shared" si="0"/>
        <v>0.01</v>
      </c>
      <c r="F30" s="35" t="s">
        <v>118</v>
      </c>
      <c r="G30" s="35"/>
      <c r="H30" s="8"/>
      <c r="I30" s="36" t="s">
        <v>119</v>
      </c>
      <c r="J30" s="36"/>
      <c r="K30" s="24"/>
    </row>
    <row r="31" spans="2:11">
      <c r="B31" s="7" t="s">
        <v>32</v>
      </c>
      <c r="C31" s="8">
        <v>1</v>
      </c>
      <c r="D31" s="9">
        <f t="shared" si="0"/>
        <v>0.01</v>
      </c>
      <c r="F31" s="8"/>
      <c r="G31" s="8"/>
      <c r="H31" s="8"/>
      <c r="I31" s="8"/>
      <c r="J31" s="20"/>
    </row>
    <row r="32" spans="2:11">
      <c r="B32" s="7" t="s">
        <v>8</v>
      </c>
      <c r="C32" s="8">
        <v>1</v>
      </c>
      <c r="D32" s="9">
        <f t="shared" si="0"/>
        <v>0.01</v>
      </c>
      <c r="F32" s="8"/>
      <c r="G32" s="8"/>
      <c r="H32" s="8"/>
      <c r="I32" s="8"/>
      <c r="J32" s="20"/>
    </row>
    <row r="33" spans="2:10">
      <c r="B33" s="7" t="s">
        <v>88</v>
      </c>
      <c r="C33" s="8">
        <v>1</v>
      </c>
      <c r="D33" s="9">
        <f t="shared" si="0"/>
        <v>0.01</v>
      </c>
      <c r="F33" s="19"/>
      <c r="G33" s="19"/>
      <c r="H33" s="19"/>
      <c r="I33" s="8"/>
      <c r="J33" s="20"/>
    </row>
    <row r="34" spans="2:10">
      <c r="B34" s="7" t="s">
        <v>47</v>
      </c>
      <c r="C34" s="8">
        <v>1</v>
      </c>
      <c r="D34" s="9">
        <f t="shared" si="0"/>
        <v>0.01</v>
      </c>
      <c r="F34" s="8"/>
      <c r="G34" s="8"/>
      <c r="H34" s="8"/>
      <c r="I34" s="8"/>
      <c r="J34" s="20"/>
    </row>
    <row r="35" spans="2:10">
      <c r="B35" s="7" t="s">
        <v>34</v>
      </c>
      <c r="C35" s="8">
        <v>1</v>
      </c>
      <c r="D35" s="9">
        <f t="shared" si="0"/>
        <v>0.01</v>
      </c>
      <c r="F35" s="8"/>
      <c r="G35" s="8"/>
      <c r="H35" s="8"/>
      <c r="I35" s="8"/>
      <c r="J35" s="20"/>
    </row>
    <row r="36" spans="2:10">
      <c r="B36" s="7" t="s">
        <v>35</v>
      </c>
      <c r="C36" s="8">
        <v>1</v>
      </c>
      <c r="D36" s="9">
        <f t="shared" si="0"/>
        <v>0.01</v>
      </c>
      <c r="F36" s="8"/>
      <c r="G36" s="8"/>
      <c r="H36" s="8"/>
      <c r="I36" s="8"/>
      <c r="J36" s="20"/>
    </row>
    <row r="37" spans="2:10">
      <c r="B37" s="7" t="s">
        <v>42</v>
      </c>
      <c r="C37" s="8">
        <v>1</v>
      </c>
      <c r="D37" s="9">
        <f t="shared" si="0"/>
        <v>0.01</v>
      </c>
      <c r="F37" s="8"/>
      <c r="G37" s="8"/>
      <c r="H37" s="8"/>
      <c r="I37" s="8"/>
      <c r="J37" s="20"/>
    </row>
    <row r="38" spans="2:10">
      <c r="B38" s="7" t="s">
        <v>23</v>
      </c>
      <c r="C38" s="8">
        <v>1</v>
      </c>
      <c r="D38" s="9">
        <f t="shared" si="0"/>
        <v>0.01</v>
      </c>
      <c r="F38" s="8"/>
      <c r="G38" s="8"/>
      <c r="H38" s="8"/>
      <c r="I38" s="8"/>
      <c r="J38" s="20"/>
    </row>
    <row r="39" spans="2:10">
      <c r="B39" s="11" t="s">
        <v>89</v>
      </c>
      <c r="C39" s="12">
        <f>SUM(C5:C38)</f>
        <v>100</v>
      </c>
      <c r="D39" s="15">
        <f ca="1">SUM(D5:D47)</f>
        <v>1.0000000000000002</v>
      </c>
      <c r="F39" s="8"/>
      <c r="G39" s="8"/>
      <c r="H39" s="8"/>
      <c r="I39" s="8"/>
      <c r="J39" s="20"/>
    </row>
    <row r="40" spans="2:10">
      <c r="F40" s="8"/>
      <c r="G40" s="8"/>
      <c r="H40" s="8"/>
      <c r="I40" s="8"/>
      <c r="J40" s="8"/>
    </row>
    <row r="41" spans="2:10">
      <c r="F41" s="8"/>
      <c r="G41" s="8"/>
      <c r="H41" s="8"/>
      <c r="I41" s="8"/>
      <c r="J41" s="8"/>
    </row>
    <row r="42" spans="2:10">
      <c r="B42" s="8"/>
      <c r="D42" s="1"/>
      <c r="F42" s="8"/>
      <c r="G42" s="8"/>
      <c r="H42" s="8"/>
      <c r="I42" s="8"/>
      <c r="J42" s="8"/>
    </row>
    <row r="43" spans="2:10">
      <c r="B43" s="8"/>
      <c r="D43" s="1"/>
      <c r="F43" s="8"/>
      <c r="G43" s="8"/>
      <c r="H43" s="8"/>
      <c r="I43" s="8"/>
      <c r="J43" s="8"/>
    </row>
    <row r="44" spans="2:10">
      <c r="B44" s="19"/>
      <c r="D44" s="1"/>
      <c r="I44" s="8"/>
    </row>
    <row r="45" spans="2:10">
      <c r="I45" s="8"/>
    </row>
    <row r="46" spans="2:10">
      <c r="B46" s="19"/>
      <c r="D46" s="1"/>
      <c r="I46" s="8"/>
    </row>
    <row r="47" spans="2:10">
      <c r="B47" s="8"/>
      <c r="D47" s="1"/>
      <c r="I47" s="8"/>
    </row>
    <row r="48" spans="2:10">
      <c r="I48" s="8"/>
    </row>
    <row r="49" spans="9:9">
      <c r="I49" s="8"/>
    </row>
    <row r="50" spans="9:9">
      <c r="I50" s="8"/>
    </row>
    <row r="51" spans="9:9">
      <c r="I51" s="8"/>
    </row>
    <row r="52" spans="9:9">
      <c r="I52" s="8"/>
    </row>
    <row r="53" spans="9:9">
      <c r="I53" s="8"/>
    </row>
    <row r="54" spans="9:9">
      <c r="I54" s="8"/>
    </row>
  </sheetData>
  <sortState ref="F5:J24">
    <sortCondition descending="1" ref="I5"/>
  </sortState>
  <mergeCells count="29">
    <mergeCell ref="B2:J2"/>
    <mergeCell ref="F27:J27"/>
    <mergeCell ref="F4:H4"/>
    <mergeCell ref="F5:H5"/>
    <mergeCell ref="F6:H6"/>
    <mergeCell ref="F7:H7"/>
    <mergeCell ref="F8:H8"/>
    <mergeCell ref="F9:H9"/>
    <mergeCell ref="F10:H10"/>
    <mergeCell ref="F11:H11"/>
    <mergeCell ref="F23:H23"/>
    <mergeCell ref="F12:H12"/>
    <mergeCell ref="F13:H13"/>
    <mergeCell ref="F14:H14"/>
    <mergeCell ref="F15:H15"/>
    <mergeCell ref="F16:H16"/>
    <mergeCell ref="F17:H17"/>
    <mergeCell ref="F18:H18"/>
    <mergeCell ref="F19:H19"/>
    <mergeCell ref="F20:H20"/>
    <mergeCell ref="F21:H21"/>
    <mergeCell ref="F30:G30"/>
    <mergeCell ref="I29:J29"/>
    <mergeCell ref="I30:J30"/>
    <mergeCell ref="F22:H22"/>
    <mergeCell ref="F24:H24"/>
    <mergeCell ref="I28:J28"/>
    <mergeCell ref="F28:G28"/>
    <mergeCell ref="F29:G29"/>
  </mergeCells>
  <phoneticPr fontId="3"/>
  <pageMargins left="0.7" right="0.7" top="0.75" bottom="0.75" header="0.3" footer="0.3"/>
  <pageSetup paperSize="9" orientation="portrait" horizontalDpi="4294967293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B2:I49"/>
  <sheetViews>
    <sheetView zoomScale="90" zoomScaleNormal="90" workbookViewId="0">
      <selection activeCell="J21" sqref="J21"/>
    </sheetView>
  </sheetViews>
  <sheetFormatPr defaultRowHeight="13.5"/>
  <cols>
    <col min="2" max="2" width="14.125" bestFit="1" customWidth="1"/>
    <col min="6" max="6" width="15" bestFit="1" customWidth="1"/>
  </cols>
  <sheetData>
    <row r="2" spans="2:9">
      <c r="B2" s="33" t="s">
        <v>141</v>
      </c>
      <c r="C2" s="33"/>
      <c r="D2" s="33"/>
      <c r="E2" s="33"/>
      <c r="F2" s="33"/>
      <c r="G2" s="33"/>
      <c r="H2" s="33"/>
    </row>
    <row r="3" spans="2:9">
      <c r="F3" s="8"/>
    </row>
    <row r="4" spans="2:9">
      <c r="B4" s="11" t="s">
        <v>2</v>
      </c>
      <c r="C4" s="12" t="s">
        <v>0</v>
      </c>
      <c r="D4" s="13" t="s">
        <v>1</v>
      </c>
      <c r="F4" s="27" t="s">
        <v>2</v>
      </c>
      <c r="G4" s="21" t="s">
        <v>0</v>
      </c>
      <c r="H4" s="28" t="s">
        <v>1</v>
      </c>
    </row>
    <row r="5" spans="2:9">
      <c r="B5" s="7" t="s">
        <v>53</v>
      </c>
      <c r="C5" s="8">
        <v>13</v>
      </c>
      <c r="D5" s="9">
        <f>C5/$C$43</f>
        <v>0.12621359223300971</v>
      </c>
      <c r="F5" s="27" t="s">
        <v>53</v>
      </c>
      <c r="G5" s="21">
        <v>13</v>
      </c>
      <c r="H5" s="22">
        <f>G5/$G$27</f>
        <v>0.12621359223300971</v>
      </c>
    </row>
    <row r="6" spans="2:9">
      <c r="B6" s="7" t="s">
        <v>52</v>
      </c>
      <c r="C6" s="8">
        <v>12</v>
      </c>
      <c r="D6" s="9">
        <f t="shared" ref="D6:D42" si="0">C6/$C$43</f>
        <v>0.11650485436893204</v>
      </c>
      <c r="F6" s="7" t="s">
        <v>52</v>
      </c>
      <c r="G6" s="8">
        <v>12</v>
      </c>
      <c r="H6" s="9">
        <f t="shared" ref="H6:H26" si="1">G6/$G$27</f>
        <v>0.11650485436893204</v>
      </c>
    </row>
    <row r="7" spans="2:9">
      <c r="B7" s="7" t="s">
        <v>21</v>
      </c>
      <c r="C7" s="8">
        <v>5</v>
      </c>
      <c r="D7" s="9">
        <f t="shared" si="0"/>
        <v>4.8543689320388349E-2</v>
      </c>
      <c r="F7" s="7" t="s">
        <v>134</v>
      </c>
      <c r="G7" s="8">
        <v>11</v>
      </c>
      <c r="H7" s="9">
        <f t="shared" si="1"/>
        <v>0.10679611650485436</v>
      </c>
    </row>
    <row r="8" spans="2:9">
      <c r="B8" s="7" t="s">
        <v>90</v>
      </c>
      <c r="C8" s="8">
        <v>4</v>
      </c>
      <c r="D8" s="9">
        <f t="shared" si="0"/>
        <v>3.8834951456310676E-2</v>
      </c>
      <c r="F8" s="7" t="s">
        <v>136</v>
      </c>
      <c r="G8" s="8">
        <v>9</v>
      </c>
      <c r="H8" s="9">
        <f t="shared" si="1"/>
        <v>8.7378640776699032E-2</v>
      </c>
    </row>
    <row r="9" spans="2:9">
      <c r="B9" s="7" t="s">
        <v>32</v>
      </c>
      <c r="C9" s="8">
        <v>4</v>
      </c>
      <c r="D9" s="9">
        <f t="shared" si="0"/>
        <v>3.8834951456310676E-2</v>
      </c>
      <c r="F9" s="7" t="s">
        <v>139</v>
      </c>
      <c r="G9" s="19">
        <v>9</v>
      </c>
      <c r="H9" s="9">
        <f t="shared" si="1"/>
        <v>8.7378640776699032E-2</v>
      </c>
    </row>
    <row r="10" spans="2:9">
      <c r="B10" s="7" t="s">
        <v>130</v>
      </c>
      <c r="C10" s="8">
        <v>4</v>
      </c>
      <c r="D10" s="9">
        <f t="shared" si="0"/>
        <v>3.8834951456310676E-2</v>
      </c>
      <c r="F10" s="7" t="s">
        <v>135</v>
      </c>
      <c r="G10" s="8">
        <v>8</v>
      </c>
      <c r="H10" s="9">
        <f t="shared" si="1"/>
        <v>7.7669902912621352E-2</v>
      </c>
      <c r="I10" s="8"/>
    </row>
    <row r="11" spans="2:9">
      <c r="B11" s="7" t="s">
        <v>7</v>
      </c>
      <c r="C11" s="8">
        <v>3</v>
      </c>
      <c r="D11" s="9">
        <f t="shared" si="0"/>
        <v>2.9126213592233011E-2</v>
      </c>
      <c r="F11" s="17" t="s">
        <v>140</v>
      </c>
      <c r="G11" s="19">
        <v>7</v>
      </c>
      <c r="H11" s="9">
        <f t="shared" si="1"/>
        <v>6.7961165048543687E-2</v>
      </c>
    </row>
    <row r="12" spans="2:9">
      <c r="B12" s="7" t="s">
        <v>8</v>
      </c>
      <c r="C12" s="8">
        <v>3</v>
      </c>
      <c r="D12" s="9">
        <f t="shared" si="0"/>
        <v>2.9126213592233011E-2</v>
      </c>
      <c r="F12" s="7" t="s">
        <v>138</v>
      </c>
      <c r="G12" s="19">
        <v>7</v>
      </c>
      <c r="H12" s="9">
        <f t="shared" si="1"/>
        <v>6.7961165048543687E-2</v>
      </c>
    </row>
    <row r="13" spans="2:9">
      <c r="B13" s="7" t="s">
        <v>47</v>
      </c>
      <c r="C13" s="8">
        <v>3</v>
      </c>
      <c r="D13" s="9">
        <f t="shared" si="0"/>
        <v>2.9126213592233011E-2</v>
      </c>
      <c r="F13" s="17" t="s">
        <v>137</v>
      </c>
      <c r="G13" s="19">
        <v>4</v>
      </c>
      <c r="H13" s="9">
        <f t="shared" si="1"/>
        <v>3.8834951456310676E-2</v>
      </c>
      <c r="I13" s="8"/>
    </row>
    <row r="14" spans="2:9">
      <c r="B14" s="7" t="s">
        <v>35</v>
      </c>
      <c r="C14" s="8">
        <v>3</v>
      </c>
      <c r="D14" s="9">
        <f t="shared" si="0"/>
        <v>2.9126213592233011E-2</v>
      </c>
      <c r="F14" s="7" t="s">
        <v>8</v>
      </c>
      <c r="G14" s="8">
        <v>3</v>
      </c>
      <c r="H14" s="9">
        <f t="shared" si="1"/>
        <v>2.9126213592233011E-2</v>
      </c>
    </row>
    <row r="15" spans="2:9">
      <c r="B15" s="7" t="s">
        <v>42</v>
      </c>
      <c r="C15" s="8">
        <v>3</v>
      </c>
      <c r="D15" s="9">
        <f t="shared" si="0"/>
        <v>2.9126213592233011E-2</v>
      </c>
      <c r="F15" s="7" t="s">
        <v>7</v>
      </c>
      <c r="G15" s="8">
        <v>3</v>
      </c>
      <c r="H15" s="9">
        <f t="shared" si="1"/>
        <v>2.9126213592233011E-2</v>
      </c>
      <c r="I15" s="8"/>
    </row>
    <row r="16" spans="2:9">
      <c r="B16" s="7" t="s">
        <v>37</v>
      </c>
      <c r="C16" s="8">
        <v>3</v>
      </c>
      <c r="D16" s="9">
        <f t="shared" si="0"/>
        <v>2.9126213592233011E-2</v>
      </c>
      <c r="F16" s="17" t="s">
        <v>124</v>
      </c>
      <c r="G16" s="8">
        <v>2</v>
      </c>
      <c r="H16" s="9">
        <f t="shared" si="1"/>
        <v>1.9417475728155338E-2</v>
      </c>
      <c r="I16" s="8"/>
    </row>
    <row r="17" spans="2:9">
      <c r="B17" s="7" t="s">
        <v>29</v>
      </c>
      <c r="C17" s="8">
        <v>3</v>
      </c>
      <c r="D17" s="9">
        <f t="shared" si="0"/>
        <v>2.9126213592233011E-2</v>
      </c>
      <c r="F17" s="17" t="s">
        <v>16</v>
      </c>
      <c r="G17" s="8">
        <v>2</v>
      </c>
      <c r="H17" s="9">
        <f t="shared" si="1"/>
        <v>1.9417475728155338E-2</v>
      </c>
    </row>
    <row r="18" spans="2:9">
      <c r="B18" s="17" t="s">
        <v>127</v>
      </c>
      <c r="C18" s="8">
        <v>3</v>
      </c>
      <c r="D18" s="9">
        <f t="shared" si="0"/>
        <v>2.9126213592233011E-2</v>
      </c>
      <c r="F18" s="17" t="s">
        <v>125</v>
      </c>
      <c r="G18" s="8">
        <v>2</v>
      </c>
      <c r="H18" s="9">
        <f t="shared" si="1"/>
        <v>1.9417475728155338E-2</v>
      </c>
    </row>
    <row r="19" spans="2:9">
      <c r="B19" s="7" t="s">
        <v>3</v>
      </c>
      <c r="C19" s="8">
        <v>2</v>
      </c>
      <c r="D19" s="9">
        <f t="shared" si="0"/>
        <v>1.9417475728155338E-2</v>
      </c>
      <c r="F19" s="7" t="s">
        <v>50</v>
      </c>
      <c r="G19" s="8">
        <v>2</v>
      </c>
      <c r="H19" s="9">
        <f t="shared" si="1"/>
        <v>1.9417475728155338E-2</v>
      </c>
    </row>
    <row r="20" spans="2:9">
      <c r="B20" s="17" t="s">
        <v>92</v>
      </c>
      <c r="C20" s="8">
        <v>2</v>
      </c>
      <c r="D20" s="9">
        <f t="shared" si="0"/>
        <v>1.9417475728155338E-2</v>
      </c>
      <c r="F20" s="7" t="s">
        <v>129</v>
      </c>
      <c r="G20" s="8">
        <v>2</v>
      </c>
      <c r="H20" s="9">
        <f t="shared" si="1"/>
        <v>1.9417475728155338E-2</v>
      </c>
    </row>
    <row r="21" spans="2:9">
      <c r="B21" s="7" t="s">
        <v>129</v>
      </c>
      <c r="C21" s="8">
        <v>2</v>
      </c>
      <c r="D21" s="9">
        <f t="shared" si="0"/>
        <v>1.9417475728155338E-2</v>
      </c>
      <c r="F21" s="17" t="s">
        <v>92</v>
      </c>
      <c r="G21" s="8">
        <v>2</v>
      </c>
      <c r="H21" s="9">
        <f t="shared" si="1"/>
        <v>1.9417475728155338E-2</v>
      </c>
    </row>
    <row r="22" spans="2:9">
      <c r="B22" s="7" t="s">
        <v>50</v>
      </c>
      <c r="C22" s="8">
        <v>2</v>
      </c>
      <c r="D22" s="9">
        <f t="shared" si="0"/>
        <v>1.9417475728155338E-2</v>
      </c>
      <c r="F22" s="7" t="s">
        <v>11</v>
      </c>
      <c r="G22" s="8">
        <v>1</v>
      </c>
      <c r="H22" s="9">
        <f t="shared" si="1"/>
        <v>9.7087378640776691E-3</v>
      </c>
    </row>
    <row r="23" spans="2:9">
      <c r="B23" s="7" t="s">
        <v>88</v>
      </c>
      <c r="C23" s="8">
        <v>2</v>
      </c>
      <c r="D23" s="9">
        <f t="shared" si="0"/>
        <v>1.9417475728155338E-2</v>
      </c>
      <c r="F23" s="17" t="s">
        <v>122</v>
      </c>
      <c r="G23" s="8">
        <v>1</v>
      </c>
      <c r="H23" s="9">
        <f t="shared" si="1"/>
        <v>9.7087378640776691E-3</v>
      </c>
      <c r="I23" s="8"/>
    </row>
    <row r="24" spans="2:9">
      <c r="B24" s="7" t="s">
        <v>36</v>
      </c>
      <c r="C24" s="8">
        <v>2</v>
      </c>
      <c r="D24" s="9">
        <f t="shared" si="0"/>
        <v>1.9417475728155338E-2</v>
      </c>
      <c r="F24" s="7" t="s">
        <v>121</v>
      </c>
      <c r="G24" s="8">
        <v>1</v>
      </c>
      <c r="H24" s="9">
        <f t="shared" si="1"/>
        <v>9.7087378640776691E-3</v>
      </c>
      <c r="I24" s="8"/>
    </row>
    <row r="25" spans="2:9">
      <c r="B25" s="17" t="s">
        <v>16</v>
      </c>
      <c r="C25" s="8">
        <v>2</v>
      </c>
      <c r="D25" s="9">
        <f t="shared" si="0"/>
        <v>1.9417475728155338E-2</v>
      </c>
      <c r="F25" s="17" t="s">
        <v>126</v>
      </c>
      <c r="G25" s="8">
        <v>1</v>
      </c>
      <c r="H25" s="9">
        <f t="shared" si="1"/>
        <v>9.7087378640776691E-3</v>
      </c>
    </row>
    <row r="26" spans="2:9">
      <c r="B26" s="7" t="s">
        <v>6</v>
      </c>
      <c r="C26" s="8">
        <v>2</v>
      </c>
      <c r="D26" s="9">
        <f t="shared" si="0"/>
        <v>1.9417475728155338E-2</v>
      </c>
      <c r="F26" s="17" t="s">
        <v>132</v>
      </c>
      <c r="G26" s="8">
        <v>1</v>
      </c>
      <c r="H26" s="9">
        <f t="shared" si="1"/>
        <v>9.7087378640776691E-3</v>
      </c>
    </row>
    <row r="27" spans="2:9">
      <c r="B27" s="7" t="s">
        <v>23</v>
      </c>
      <c r="C27" s="8">
        <v>2</v>
      </c>
      <c r="D27" s="9">
        <f t="shared" si="0"/>
        <v>1.9417475728155338E-2</v>
      </c>
      <c r="F27" s="25" t="s">
        <v>133</v>
      </c>
      <c r="G27" s="12">
        <f>SUM(G5:G26)</f>
        <v>103</v>
      </c>
      <c r="H27" s="15">
        <f>G27/$G$27</f>
        <v>1</v>
      </c>
    </row>
    <row r="28" spans="2:9">
      <c r="B28" s="17" t="s">
        <v>128</v>
      </c>
      <c r="C28" s="8">
        <v>2</v>
      </c>
      <c r="D28" s="9">
        <f t="shared" si="0"/>
        <v>1.9417475728155338E-2</v>
      </c>
      <c r="F28" s="26"/>
      <c r="G28" s="8"/>
      <c r="H28" s="1"/>
    </row>
    <row r="29" spans="2:9">
      <c r="B29" s="7" t="s">
        <v>4</v>
      </c>
      <c r="C29" s="8">
        <v>2</v>
      </c>
      <c r="D29" s="9">
        <f t="shared" si="0"/>
        <v>1.9417475728155338E-2</v>
      </c>
      <c r="G29" s="8"/>
      <c r="H29" s="1"/>
    </row>
    <row r="30" spans="2:9">
      <c r="B30" s="17" t="s">
        <v>124</v>
      </c>
      <c r="C30" s="8">
        <v>2</v>
      </c>
      <c r="D30" s="9">
        <f t="shared" si="0"/>
        <v>1.9417475728155338E-2</v>
      </c>
      <c r="F30" s="8"/>
      <c r="G30" s="8"/>
      <c r="H30" s="1"/>
    </row>
    <row r="31" spans="2:9">
      <c r="B31" s="17" t="s">
        <v>125</v>
      </c>
      <c r="C31" s="8">
        <v>2</v>
      </c>
      <c r="D31" s="9">
        <f t="shared" si="0"/>
        <v>1.9417475728155338E-2</v>
      </c>
      <c r="F31" s="8"/>
      <c r="G31" s="8"/>
      <c r="H31" s="1"/>
    </row>
    <row r="32" spans="2:9">
      <c r="B32" s="7" t="s">
        <v>14</v>
      </c>
      <c r="C32" s="8">
        <v>1</v>
      </c>
      <c r="D32" s="9">
        <f t="shared" si="0"/>
        <v>9.7087378640776691E-3</v>
      </c>
      <c r="F32" s="8"/>
      <c r="G32" s="8"/>
      <c r="H32" s="1"/>
    </row>
    <row r="33" spans="2:9">
      <c r="B33" s="7" t="s">
        <v>9</v>
      </c>
      <c r="C33" s="8">
        <v>1</v>
      </c>
      <c r="D33" s="9">
        <f t="shared" si="0"/>
        <v>9.7087378640776691E-3</v>
      </c>
      <c r="F33" s="8"/>
      <c r="G33" s="8"/>
      <c r="H33" s="1"/>
    </row>
    <row r="34" spans="2:9">
      <c r="B34" s="7" t="s">
        <v>121</v>
      </c>
      <c r="C34" s="8">
        <v>1</v>
      </c>
      <c r="D34" s="9">
        <f t="shared" si="0"/>
        <v>9.7087378640776691E-3</v>
      </c>
      <c r="F34" s="8"/>
      <c r="G34" s="8"/>
      <c r="H34" s="1"/>
    </row>
    <row r="35" spans="2:9">
      <c r="B35" s="17" t="s">
        <v>123</v>
      </c>
      <c r="C35" s="8">
        <v>1</v>
      </c>
      <c r="D35" s="9">
        <f t="shared" si="0"/>
        <v>9.7087378640776691E-3</v>
      </c>
      <c r="F35" s="8"/>
      <c r="G35" s="8"/>
      <c r="H35" s="19"/>
      <c r="I35" s="8"/>
    </row>
    <row r="36" spans="2:9">
      <c r="B36" s="7" t="s">
        <v>34</v>
      </c>
      <c r="C36" s="8">
        <v>1</v>
      </c>
      <c r="D36" s="9">
        <f t="shared" si="0"/>
        <v>9.7087378640776691E-3</v>
      </c>
      <c r="F36" s="8"/>
      <c r="G36" s="8"/>
      <c r="H36" s="1"/>
    </row>
    <row r="37" spans="2:9">
      <c r="B37" s="7" t="s">
        <v>11</v>
      </c>
      <c r="C37" s="8">
        <v>1</v>
      </c>
      <c r="D37" s="9">
        <f t="shared" si="0"/>
        <v>9.7087378640776691E-3</v>
      </c>
      <c r="F37" s="8"/>
      <c r="G37" s="8"/>
      <c r="H37" s="1"/>
    </row>
    <row r="38" spans="2:9">
      <c r="B38" s="7" t="s">
        <v>27</v>
      </c>
      <c r="C38" s="8">
        <v>1</v>
      </c>
      <c r="D38" s="9">
        <f t="shared" si="0"/>
        <v>9.7087378640776691E-3</v>
      </c>
      <c r="F38" s="8"/>
      <c r="G38" s="8"/>
      <c r="H38" s="1"/>
    </row>
    <row r="39" spans="2:9">
      <c r="B39" s="17" t="s">
        <v>122</v>
      </c>
      <c r="C39" s="8">
        <v>1</v>
      </c>
      <c r="D39" s="9">
        <f t="shared" si="0"/>
        <v>9.7087378640776691E-3</v>
      </c>
      <c r="F39" s="8"/>
      <c r="G39" s="8"/>
      <c r="H39" s="1"/>
    </row>
    <row r="40" spans="2:9">
      <c r="B40" s="17" t="s">
        <v>126</v>
      </c>
      <c r="C40" s="8">
        <v>1</v>
      </c>
      <c r="D40" s="9">
        <f t="shared" si="0"/>
        <v>9.7087378640776691E-3</v>
      </c>
      <c r="F40" s="8"/>
      <c r="G40" s="8"/>
      <c r="H40" s="1"/>
    </row>
    <row r="41" spans="2:9">
      <c r="B41" s="17" t="s">
        <v>131</v>
      </c>
      <c r="C41" s="8">
        <v>1</v>
      </c>
      <c r="D41" s="9">
        <f t="shared" si="0"/>
        <v>9.7087378640776691E-3</v>
      </c>
      <c r="F41" s="19"/>
      <c r="G41" s="8"/>
      <c r="H41" s="1"/>
    </row>
    <row r="42" spans="2:9">
      <c r="B42" s="17" t="s">
        <v>132</v>
      </c>
      <c r="C42" s="8">
        <v>1</v>
      </c>
      <c r="D42" s="9">
        <f t="shared" si="0"/>
        <v>9.7087378640776691E-3</v>
      </c>
      <c r="F42" s="8"/>
      <c r="G42" s="8"/>
    </row>
    <row r="43" spans="2:9">
      <c r="B43" s="25" t="s">
        <v>133</v>
      </c>
      <c r="C43" s="12">
        <f>SUM(C5:C42)</f>
        <v>103</v>
      </c>
      <c r="D43" s="15">
        <f>C43/$C$43</f>
        <v>1</v>
      </c>
      <c r="F43" s="8"/>
      <c r="G43" s="8"/>
    </row>
    <row r="44" spans="2:9">
      <c r="B44" s="19"/>
      <c r="F44" s="8"/>
      <c r="G44" s="8"/>
    </row>
    <row r="45" spans="2:9">
      <c r="B45" s="8"/>
      <c r="F45" s="8"/>
      <c r="G45" s="8"/>
    </row>
    <row r="46" spans="2:9">
      <c r="B46" s="8"/>
      <c r="F46" s="8"/>
      <c r="G46" s="8"/>
    </row>
    <row r="47" spans="2:9">
      <c r="B47" s="8"/>
      <c r="F47" s="8"/>
      <c r="G47" s="8"/>
    </row>
    <row r="48" spans="2:9">
      <c r="B48" s="8"/>
      <c r="F48" s="8"/>
      <c r="G48" s="8"/>
    </row>
    <row r="49" spans="6:7">
      <c r="F49" s="8"/>
      <c r="G49" s="8"/>
    </row>
  </sheetData>
  <sortState ref="F5:G26">
    <sortCondition descending="1" ref="G5"/>
  </sortState>
  <mergeCells count="1">
    <mergeCell ref="B2:H2"/>
  </mergeCells>
  <phoneticPr fontId="3"/>
  <pageMargins left="0.7" right="0.7" top="0.75" bottom="0.75" header="0.3" footer="0.3"/>
  <pageSetup paperSize="9" orientation="portrait" horizontalDpi="4294967293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B2:M48"/>
  <sheetViews>
    <sheetView tabSelected="1" zoomScale="90" zoomScaleNormal="90" workbookViewId="0">
      <selection activeCell="J23" sqref="J23"/>
    </sheetView>
  </sheetViews>
  <sheetFormatPr defaultRowHeight="13.5"/>
  <cols>
    <col min="2" max="2" width="14.125" bestFit="1" customWidth="1"/>
    <col min="6" max="6" width="16.375" bestFit="1" customWidth="1"/>
    <col min="10" max="10" width="15" bestFit="1" customWidth="1"/>
  </cols>
  <sheetData>
    <row r="2" spans="2:13">
      <c r="B2" s="33" t="s">
        <v>145</v>
      </c>
      <c r="C2" s="33"/>
      <c r="D2" s="33"/>
      <c r="E2" s="33"/>
      <c r="F2" s="33"/>
      <c r="G2" s="33"/>
      <c r="H2" s="33"/>
    </row>
    <row r="4" spans="2:13">
      <c r="B4" s="11" t="s">
        <v>2</v>
      </c>
      <c r="C4" s="12" t="s">
        <v>0</v>
      </c>
      <c r="D4" s="13" t="s">
        <v>1</v>
      </c>
      <c r="F4" s="11" t="s">
        <v>2</v>
      </c>
      <c r="G4" s="12" t="s">
        <v>0</v>
      </c>
      <c r="H4" s="13" t="s">
        <v>1</v>
      </c>
    </row>
    <row r="5" spans="2:13">
      <c r="B5" s="7" t="s">
        <v>52</v>
      </c>
      <c r="C5" s="8">
        <v>16</v>
      </c>
      <c r="D5" s="9">
        <f t="shared" ref="D5:D45" si="0">C5/$C$45</f>
        <v>0.12307692307692308</v>
      </c>
      <c r="F5" s="27" t="s">
        <v>52</v>
      </c>
      <c r="G5" s="8">
        <v>16</v>
      </c>
      <c r="H5" s="9">
        <f>G5/$G$25</f>
        <v>0.12307692307692308</v>
      </c>
      <c r="J5" s="8"/>
      <c r="K5" s="8"/>
    </row>
    <row r="6" spans="2:13">
      <c r="B6" s="7" t="s">
        <v>53</v>
      </c>
      <c r="C6" s="8">
        <v>14</v>
      </c>
      <c r="D6" s="9">
        <f t="shared" si="0"/>
        <v>0.1076923076923077</v>
      </c>
      <c r="F6" s="7" t="s">
        <v>53</v>
      </c>
      <c r="G6" s="8">
        <v>14</v>
      </c>
      <c r="H6" s="9">
        <f t="shared" ref="H6:H25" si="1">G6/$G$25</f>
        <v>0.1076923076923077</v>
      </c>
      <c r="J6" s="8"/>
      <c r="K6" s="8"/>
    </row>
    <row r="7" spans="2:13">
      <c r="B7" s="7" t="s">
        <v>29</v>
      </c>
      <c r="C7" s="8">
        <v>5</v>
      </c>
      <c r="D7" s="9">
        <f t="shared" si="0"/>
        <v>3.8461538461538464E-2</v>
      </c>
      <c r="F7" s="7" t="s">
        <v>136</v>
      </c>
      <c r="G7" s="8">
        <v>13</v>
      </c>
      <c r="H7" s="9">
        <f t="shared" si="1"/>
        <v>0.1</v>
      </c>
      <c r="J7" s="8"/>
      <c r="K7" s="8"/>
      <c r="L7" s="8"/>
      <c r="M7" s="8"/>
    </row>
    <row r="8" spans="2:13">
      <c r="B8" s="7" t="s">
        <v>4</v>
      </c>
      <c r="C8" s="8">
        <v>5</v>
      </c>
      <c r="D8" s="9">
        <f t="shared" si="0"/>
        <v>3.8461538461538464E-2</v>
      </c>
      <c r="F8" s="7" t="s">
        <v>100</v>
      </c>
      <c r="G8" s="8">
        <v>13</v>
      </c>
      <c r="H8" s="9">
        <f t="shared" si="1"/>
        <v>0.1</v>
      </c>
      <c r="J8" s="8"/>
      <c r="K8" s="8"/>
      <c r="L8" s="8"/>
      <c r="M8" s="8"/>
    </row>
    <row r="9" spans="2:13">
      <c r="B9" s="7" t="s">
        <v>11</v>
      </c>
      <c r="C9" s="8">
        <v>5</v>
      </c>
      <c r="D9" s="9">
        <f t="shared" si="0"/>
        <v>3.8461538461538464E-2</v>
      </c>
      <c r="F9" s="7" t="s">
        <v>138</v>
      </c>
      <c r="G9" s="8">
        <v>13</v>
      </c>
      <c r="H9" s="9">
        <f t="shared" si="1"/>
        <v>0.1</v>
      </c>
      <c r="J9" s="8"/>
      <c r="K9" s="8"/>
    </row>
    <row r="10" spans="2:13">
      <c r="B10" s="17" t="s">
        <v>131</v>
      </c>
      <c r="C10" s="8">
        <v>5</v>
      </c>
      <c r="D10" s="9">
        <f t="shared" si="0"/>
        <v>3.8461538461538464E-2</v>
      </c>
      <c r="F10" s="7" t="s">
        <v>135</v>
      </c>
      <c r="G10" s="8">
        <v>11</v>
      </c>
      <c r="H10" s="9">
        <f t="shared" si="1"/>
        <v>8.461538461538462E-2</v>
      </c>
      <c r="J10" s="8"/>
      <c r="K10" s="8"/>
      <c r="L10" s="19"/>
      <c r="M10" s="8"/>
    </row>
    <row r="11" spans="2:13">
      <c r="B11" s="7" t="s">
        <v>6</v>
      </c>
      <c r="C11" s="8">
        <v>4</v>
      </c>
      <c r="D11" s="9">
        <f t="shared" si="0"/>
        <v>3.0769230769230771E-2</v>
      </c>
      <c r="F11" s="17" t="s">
        <v>54</v>
      </c>
      <c r="G11" s="8">
        <v>9</v>
      </c>
      <c r="H11" s="9">
        <f t="shared" si="1"/>
        <v>6.9230769230769235E-2</v>
      </c>
      <c r="J11" s="8"/>
      <c r="K11" s="8"/>
      <c r="L11" s="8"/>
      <c r="M11" s="8"/>
    </row>
    <row r="12" spans="2:13">
      <c r="B12" s="7" t="s">
        <v>47</v>
      </c>
      <c r="C12" s="8">
        <v>4</v>
      </c>
      <c r="D12" s="9">
        <f t="shared" si="0"/>
        <v>3.0769230769230771E-2</v>
      </c>
      <c r="F12" s="7" t="s">
        <v>134</v>
      </c>
      <c r="G12" s="8">
        <v>9</v>
      </c>
      <c r="H12" s="9">
        <f t="shared" si="1"/>
        <v>6.9230769230769235E-2</v>
      </c>
      <c r="J12" s="8"/>
      <c r="K12" s="8"/>
      <c r="L12" s="8"/>
      <c r="M12" s="8"/>
    </row>
    <row r="13" spans="2:13">
      <c r="B13" s="17" t="s">
        <v>13</v>
      </c>
      <c r="C13">
        <v>4</v>
      </c>
      <c r="D13" s="9">
        <f t="shared" si="0"/>
        <v>3.0769230769230771E-2</v>
      </c>
      <c r="F13" s="7" t="s">
        <v>11</v>
      </c>
      <c r="G13" s="8">
        <v>5</v>
      </c>
      <c r="H13" s="9">
        <f t="shared" si="1"/>
        <v>3.8461538461538464E-2</v>
      </c>
      <c r="J13" s="19"/>
      <c r="K13" s="8"/>
      <c r="L13" s="19"/>
    </row>
    <row r="14" spans="2:13">
      <c r="B14" s="17" t="s">
        <v>40</v>
      </c>
      <c r="C14">
        <v>4</v>
      </c>
      <c r="D14" s="9">
        <f t="shared" si="0"/>
        <v>3.0769230769230771E-2</v>
      </c>
      <c r="F14" s="17" t="s">
        <v>140</v>
      </c>
      <c r="G14" s="8">
        <v>4</v>
      </c>
      <c r="H14" s="9">
        <f t="shared" si="1"/>
        <v>3.0769230769230771E-2</v>
      </c>
      <c r="J14" s="8"/>
      <c r="K14" s="8"/>
      <c r="L14" s="19"/>
    </row>
    <row r="15" spans="2:13">
      <c r="B15" s="7" t="s">
        <v>21</v>
      </c>
      <c r="C15" s="8">
        <v>4</v>
      </c>
      <c r="D15" s="9">
        <f t="shared" si="0"/>
        <v>3.0769230769230771E-2</v>
      </c>
      <c r="F15" s="17" t="s">
        <v>144</v>
      </c>
      <c r="G15" s="8">
        <v>4</v>
      </c>
      <c r="H15" s="9">
        <f t="shared" si="1"/>
        <v>3.0769230769230771E-2</v>
      </c>
      <c r="J15" s="8"/>
      <c r="K15" s="8"/>
      <c r="L15" s="8"/>
      <c r="M15" s="8"/>
    </row>
    <row r="16" spans="2:13">
      <c r="B16" s="7" t="s">
        <v>37</v>
      </c>
      <c r="C16" s="19">
        <v>4</v>
      </c>
      <c r="D16" s="9">
        <f t="shared" si="0"/>
        <v>3.0769230769230771E-2</v>
      </c>
      <c r="F16" s="17" t="s">
        <v>16</v>
      </c>
      <c r="G16" s="8">
        <v>3</v>
      </c>
      <c r="H16" s="9">
        <f t="shared" si="1"/>
        <v>2.3076923076923078E-2</v>
      </c>
      <c r="J16" s="8"/>
      <c r="K16" s="19"/>
      <c r="L16" s="8"/>
      <c r="M16" s="19"/>
    </row>
    <row r="17" spans="2:13">
      <c r="B17" s="17" t="s">
        <v>48</v>
      </c>
      <c r="C17" s="8">
        <v>3</v>
      </c>
      <c r="D17" s="9">
        <f t="shared" si="0"/>
        <v>2.3076923076923078E-2</v>
      </c>
      <c r="F17" s="7" t="s">
        <v>143</v>
      </c>
      <c r="G17" s="8">
        <v>3</v>
      </c>
      <c r="H17" s="9">
        <f t="shared" si="1"/>
        <v>2.3076923076923078E-2</v>
      </c>
      <c r="J17" s="19"/>
      <c r="K17" s="8"/>
      <c r="L17" s="8"/>
      <c r="M17" s="19"/>
    </row>
    <row r="18" spans="2:13">
      <c r="B18" s="17" t="s">
        <v>5</v>
      </c>
      <c r="C18">
        <v>3</v>
      </c>
      <c r="D18" s="9">
        <f t="shared" si="0"/>
        <v>2.3076923076923078E-2</v>
      </c>
      <c r="F18" s="17" t="s">
        <v>142</v>
      </c>
      <c r="G18" s="8">
        <v>3</v>
      </c>
      <c r="H18" s="9">
        <f t="shared" si="1"/>
        <v>2.3076923076923078E-2</v>
      </c>
      <c r="J18" s="19"/>
      <c r="K18" s="8"/>
    </row>
    <row r="19" spans="2:13">
      <c r="B19" s="7" t="s">
        <v>23</v>
      </c>
      <c r="C19" s="19">
        <v>3</v>
      </c>
      <c r="D19" s="9">
        <f t="shared" si="0"/>
        <v>2.3076923076923078E-2</v>
      </c>
      <c r="F19" s="7" t="s">
        <v>8</v>
      </c>
      <c r="G19" s="8">
        <v>2</v>
      </c>
      <c r="H19" s="9">
        <f t="shared" si="1"/>
        <v>1.5384615384615385E-2</v>
      </c>
      <c r="J19" s="8"/>
      <c r="K19" s="8"/>
      <c r="L19" s="8"/>
      <c r="M19" s="19"/>
    </row>
    <row r="20" spans="2:13">
      <c r="B20" s="17" t="s">
        <v>16</v>
      </c>
      <c r="C20" s="19">
        <v>3</v>
      </c>
      <c r="D20" s="9">
        <f t="shared" si="0"/>
        <v>2.3076923076923078E-2</v>
      </c>
      <c r="F20" s="17" t="s">
        <v>125</v>
      </c>
      <c r="G20" s="8">
        <v>2</v>
      </c>
      <c r="H20" s="9">
        <f t="shared" si="1"/>
        <v>1.5384615384615385E-2</v>
      </c>
      <c r="J20" s="19"/>
      <c r="K20" s="19"/>
    </row>
    <row r="21" spans="2:13">
      <c r="B21" s="7" t="s">
        <v>34</v>
      </c>
      <c r="C21" s="19">
        <v>3</v>
      </c>
      <c r="D21" s="9">
        <f t="shared" si="0"/>
        <v>2.3076923076923078E-2</v>
      </c>
      <c r="F21" s="7" t="s">
        <v>129</v>
      </c>
      <c r="G21" s="8">
        <v>2</v>
      </c>
      <c r="H21" s="9">
        <f t="shared" si="1"/>
        <v>1.5384615384615385E-2</v>
      </c>
      <c r="J21" s="8"/>
      <c r="K21" s="8"/>
    </row>
    <row r="22" spans="2:13">
      <c r="B22" s="17" t="s">
        <v>28</v>
      </c>
      <c r="C22" s="8">
        <v>3</v>
      </c>
      <c r="D22" s="9">
        <f t="shared" si="0"/>
        <v>2.3076923076923078E-2</v>
      </c>
      <c r="F22" s="17" t="s">
        <v>132</v>
      </c>
      <c r="G22" s="8">
        <v>2</v>
      </c>
      <c r="H22" s="9">
        <f t="shared" si="1"/>
        <v>1.5384615384615385E-2</v>
      </c>
      <c r="J22" s="19"/>
      <c r="K22" s="8"/>
    </row>
    <row r="23" spans="2:13">
      <c r="B23" s="7" t="s">
        <v>32</v>
      </c>
      <c r="C23" s="8">
        <v>3</v>
      </c>
      <c r="D23" s="9">
        <f t="shared" si="0"/>
        <v>2.3076923076923078E-2</v>
      </c>
      <c r="F23" s="7" t="s">
        <v>7</v>
      </c>
      <c r="G23" s="8">
        <v>1</v>
      </c>
      <c r="H23" s="9">
        <f t="shared" si="1"/>
        <v>7.6923076923076927E-3</v>
      </c>
      <c r="J23" s="8"/>
      <c r="K23" s="8"/>
    </row>
    <row r="24" spans="2:13">
      <c r="B24" s="7" t="s">
        <v>14</v>
      </c>
      <c r="C24" s="8">
        <v>3</v>
      </c>
      <c r="D24" s="9">
        <f t="shared" si="0"/>
        <v>2.3076923076923078E-2</v>
      </c>
      <c r="F24" s="7" t="s">
        <v>50</v>
      </c>
      <c r="G24" s="8">
        <v>1</v>
      </c>
      <c r="H24" s="9">
        <f t="shared" si="1"/>
        <v>7.6923076923076927E-3</v>
      </c>
      <c r="J24" s="8"/>
      <c r="K24" s="8"/>
    </row>
    <row r="25" spans="2:13">
      <c r="B25" s="17" t="s">
        <v>39</v>
      </c>
      <c r="C25">
        <v>3</v>
      </c>
      <c r="D25" s="9">
        <f t="shared" si="0"/>
        <v>2.3076923076923078E-2</v>
      </c>
      <c r="F25" s="25" t="s">
        <v>59</v>
      </c>
      <c r="G25" s="12">
        <f>SUM(G5:G24)</f>
        <v>130</v>
      </c>
      <c r="H25" s="15">
        <f t="shared" si="1"/>
        <v>1</v>
      </c>
      <c r="J25" s="8"/>
      <c r="K25" s="8"/>
    </row>
    <row r="26" spans="2:13">
      <c r="B26" s="7" t="s">
        <v>27</v>
      </c>
      <c r="C26" s="8">
        <v>2</v>
      </c>
      <c r="D26" s="9">
        <f t="shared" si="0"/>
        <v>1.5384615384615385E-2</v>
      </c>
      <c r="J26" s="8"/>
      <c r="K26" s="8"/>
    </row>
    <row r="27" spans="2:13">
      <c r="B27" s="7" t="s">
        <v>42</v>
      </c>
      <c r="C27" s="8">
        <v>3</v>
      </c>
      <c r="D27" s="9">
        <f t="shared" si="0"/>
        <v>2.3076923076923078E-2</v>
      </c>
      <c r="F27" s="19"/>
      <c r="J27" s="8"/>
      <c r="K27" s="8"/>
    </row>
    <row r="28" spans="2:13">
      <c r="B28" s="7" t="s">
        <v>35</v>
      </c>
      <c r="C28" s="19">
        <v>2</v>
      </c>
      <c r="D28" s="9">
        <f t="shared" si="0"/>
        <v>1.5384615384615385E-2</v>
      </c>
      <c r="F28" s="8"/>
      <c r="J28" s="8"/>
      <c r="K28" s="8"/>
    </row>
    <row r="29" spans="2:13">
      <c r="B29" s="17" t="s">
        <v>125</v>
      </c>
      <c r="C29" s="19">
        <v>2</v>
      </c>
      <c r="D29" s="9">
        <f t="shared" si="0"/>
        <v>1.5384615384615385E-2</v>
      </c>
      <c r="J29" s="19"/>
      <c r="K29" s="19"/>
    </row>
    <row r="30" spans="2:13">
      <c r="B30" s="7" t="s">
        <v>129</v>
      </c>
      <c r="C30" s="8">
        <v>2</v>
      </c>
      <c r="D30" s="9">
        <f t="shared" si="0"/>
        <v>1.5384615384615385E-2</v>
      </c>
      <c r="J30" s="8"/>
      <c r="K30" s="8"/>
    </row>
    <row r="31" spans="2:13">
      <c r="B31" s="7" t="s">
        <v>9</v>
      </c>
      <c r="C31" s="8">
        <v>2</v>
      </c>
      <c r="D31" s="9">
        <f t="shared" si="0"/>
        <v>1.5384615384615385E-2</v>
      </c>
      <c r="J31" s="8"/>
      <c r="K31" s="8"/>
    </row>
    <row r="32" spans="2:13">
      <c r="B32" s="7" t="s">
        <v>87</v>
      </c>
      <c r="C32">
        <v>2</v>
      </c>
      <c r="D32" s="9">
        <f t="shared" si="0"/>
        <v>1.5384615384615385E-2</v>
      </c>
      <c r="J32" s="8"/>
      <c r="K32" s="8"/>
    </row>
    <row r="33" spans="2:11">
      <c r="B33" s="7" t="s">
        <v>8</v>
      </c>
      <c r="C33" s="19">
        <v>2</v>
      </c>
      <c r="D33" s="9">
        <f t="shared" si="0"/>
        <v>1.5384615384615385E-2</v>
      </c>
      <c r="J33" s="8"/>
      <c r="K33" s="19"/>
    </row>
    <row r="34" spans="2:11">
      <c r="B34" s="17" t="s">
        <v>132</v>
      </c>
      <c r="C34" s="8">
        <v>2</v>
      </c>
      <c r="D34" s="9">
        <f t="shared" si="0"/>
        <v>1.5384615384615385E-2</v>
      </c>
      <c r="J34" s="19"/>
      <c r="K34" s="8"/>
    </row>
    <row r="35" spans="2:11">
      <c r="B35" s="7" t="s">
        <v>130</v>
      </c>
      <c r="C35" s="19">
        <v>1</v>
      </c>
      <c r="D35" s="9">
        <f t="shared" si="0"/>
        <v>7.6923076923076927E-3</v>
      </c>
      <c r="J35" s="8"/>
      <c r="K35" s="19"/>
    </row>
    <row r="36" spans="2:11">
      <c r="B36" s="7" t="s">
        <v>36</v>
      </c>
      <c r="C36" s="19">
        <v>1</v>
      </c>
      <c r="D36" s="9">
        <f t="shared" si="0"/>
        <v>7.6923076923076927E-3</v>
      </c>
      <c r="J36" s="8"/>
      <c r="K36" s="19"/>
    </row>
    <row r="37" spans="2:11">
      <c r="B37" s="7" t="s">
        <v>88</v>
      </c>
      <c r="C37" s="19">
        <v>1</v>
      </c>
      <c r="D37" s="9">
        <f t="shared" si="0"/>
        <v>7.6923076923076927E-3</v>
      </c>
      <c r="J37" s="8"/>
      <c r="K37" s="19"/>
    </row>
    <row r="38" spans="2:11">
      <c r="B38" s="17" t="s">
        <v>127</v>
      </c>
      <c r="C38" s="19">
        <v>1</v>
      </c>
      <c r="D38" s="9">
        <f t="shared" si="0"/>
        <v>7.6923076923076927E-3</v>
      </c>
      <c r="J38" s="19"/>
      <c r="K38" s="19"/>
    </row>
    <row r="39" spans="2:11">
      <c r="B39" s="7" t="s">
        <v>7</v>
      </c>
      <c r="C39" s="8">
        <v>1</v>
      </c>
      <c r="D39" s="9">
        <f t="shared" si="0"/>
        <v>7.6923076923076927E-3</v>
      </c>
      <c r="J39" s="8"/>
      <c r="K39" s="8"/>
    </row>
    <row r="40" spans="2:11">
      <c r="B40" s="7" t="s">
        <v>50</v>
      </c>
      <c r="C40" s="8">
        <v>1</v>
      </c>
      <c r="D40" s="9">
        <f t="shared" si="0"/>
        <v>7.6923076923076927E-3</v>
      </c>
      <c r="J40" s="8"/>
      <c r="K40" s="8"/>
    </row>
    <row r="41" spans="2:11">
      <c r="B41" s="7" t="s">
        <v>90</v>
      </c>
      <c r="C41" s="8">
        <v>1</v>
      </c>
      <c r="D41" s="9">
        <f t="shared" si="0"/>
        <v>7.6923076923076927E-3</v>
      </c>
      <c r="J41" s="8"/>
      <c r="K41" s="8"/>
    </row>
    <row r="42" spans="2:11">
      <c r="B42" s="7" t="s">
        <v>121</v>
      </c>
      <c r="C42" s="19">
        <v>1</v>
      </c>
      <c r="D42" s="9">
        <f t="shared" si="0"/>
        <v>7.6923076923076927E-3</v>
      </c>
      <c r="J42" s="8"/>
      <c r="K42" s="19"/>
    </row>
    <row r="43" spans="2:11">
      <c r="B43" s="7" t="s">
        <v>3</v>
      </c>
      <c r="C43" s="8">
        <v>1</v>
      </c>
      <c r="D43" s="9">
        <f t="shared" si="0"/>
        <v>7.6923076923076927E-3</v>
      </c>
      <c r="J43" s="8"/>
      <c r="K43" s="8"/>
    </row>
    <row r="44" spans="2:11">
      <c r="B44" s="17" t="s">
        <v>92</v>
      </c>
      <c r="C44">
        <v>1</v>
      </c>
      <c r="D44" s="9">
        <f t="shared" si="0"/>
        <v>7.6923076923076927E-3</v>
      </c>
      <c r="J44" s="19"/>
      <c r="K44" s="8"/>
    </row>
    <row r="45" spans="2:11">
      <c r="B45" s="29" t="s">
        <v>59</v>
      </c>
      <c r="C45" s="21">
        <f>SUM(C5:C44)</f>
        <v>130</v>
      </c>
      <c r="D45" s="22">
        <f t="shared" si="0"/>
        <v>1</v>
      </c>
    </row>
    <row r="46" spans="2:11">
      <c r="B46" s="30"/>
      <c r="C46" s="21"/>
      <c r="D46" s="31"/>
    </row>
    <row r="47" spans="2:11">
      <c r="B47" s="19"/>
      <c r="C47" s="8"/>
      <c r="D47" s="20"/>
    </row>
    <row r="48" spans="2:11">
      <c r="B48" s="19"/>
      <c r="C48" s="8"/>
      <c r="D48" s="20"/>
    </row>
  </sheetData>
  <sortState ref="F5:G27">
    <sortCondition descending="1" ref="G5"/>
  </sortState>
  <mergeCells count="1">
    <mergeCell ref="B2:H2"/>
  </mergeCells>
  <phoneticPr fontId="3"/>
  <pageMargins left="0.7" right="0.7" top="0.75" bottom="0.75" header="0.3" footer="0.3"/>
  <pageSetup paperSize="9" orientation="portrait" horizontalDpi="4294967293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dimension ref="B4:L31"/>
  <sheetViews>
    <sheetView zoomScale="90" zoomScaleNormal="90" workbookViewId="0">
      <selection activeCell="E34" sqref="E34"/>
    </sheetView>
  </sheetViews>
  <sheetFormatPr defaultRowHeight="13.5"/>
  <cols>
    <col min="2" max="2" width="15.5" bestFit="1" customWidth="1"/>
    <col min="6" max="6" width="15.5" bestFit="1" customWidth="1"/>
    <col min="10" max="10" width="15.5" bestFit="1" customWidth="1"/>
  </cols>
  <sheetData>
    <row r="4" spans="2:12">
      <c r="B4" s="27" t="s">
        <v>2</v>
      </c>
      <c r="C4" s="21" t="s">
        <v>0</v>
      </c>
      <c r="D4" s="32" t="s">
        <v>1</v>
      </c>
    </row>
    <row r="5" spans="2:12">
      <c r="B5" s="27" t="s">
        <v>52</v>
      </c>
      <c r="C5" s="21">
        <v>28</v>
      </c>
      <c r="D5" s="22">
        <f>C5/$C$28</f>
        <v>0.12017167381974249</v>
      </c>
    </row>
    <row r="6" spans="2:12">
      <c r="B6" s="7" t="s">
        <v>53</v>
      </c>
      <c r="C6" s="8">
        <v>27</v>
      </c>
      <c r="D6" s="9">
        <f t="shared" ref="D6:D28" si="0">C6/$C$28</f>
        <v>0.11587982832618025</v>
      </c>
      <c r="E6" s="8"/>
      <c r="F6" s="8"/>
      <c r="G6" s="8"/>
      <c r="H6" s="8"/>
      <c r="J6" s="8"/>
      <c r="K6" s="8"/>
      <c r="L6" s="8"/>
    </row>
    <row r="7" spans="2:12">
      <c r="B7" s="7" t="s">
        <v>136</v>
      </c>
      <c r="C7" s="8">
        <v>22</v>
      </c>
      <c r="D7" s="9">
        <f t="shared" si="0"/>
        <v>9.4420600858369105E-2</v>
      </c>
      <c r="E7" s="8"/>
      <c r="F7" s="8"/>
      <c r="G7" s="8"/>
      <c r="H7" s="20"/>
      <c r="J7" s="8"/>
      <c r="K7" s="8"/>
      <c r="L7" s="20"/>
    </row>
    <row r="8" spans="2:12">
      <c r="B8" s="7" t="s">
        <v>100</v>
      </c>
      <c r="C8" s="19">
        <v>22</v>
      </c>
      <c r="D8" s="9">
        <f t="shared" si="0"/>
        <v>9.4420600858369105E-2</v>
      </c>
      <c r="E8" s="8"/>
      <c r="F8" s="8"/>
      <c r="G8" s="8"/>
      <c r="H8" s="20"/>
      <c r="J8" s="8"/>
      <c r="K8" s="8"/>
      <c r="L8" s="20"/>
    </row>
    <row r="9" spans="2:12">
      <c r="B9" s="7" t="s">
        <v>134</v>
      </c>
      <c r="C9" s="8">
        <v>20</v>
      </c>
      <c r="D9" s="9">
        <f t="shared" si="0"/>
        <v>8.5836909871244635E-2</v>
      </c>
      <c r="E9" s="8"/>
      <c r="F9" s="8"/>
      <c r="G9" s="8"/>
      <c r="H9" s="20"/>
      <c r="J9" s="8"/>
      <c r="K9" s="8"/>
      <c r="L9" s="20"/>
    </row>
    <row r="10" spans="2:12">
      <c r="B10" s="7" t="s">
        <v>138</v>
      </c>
      <c r="C10" s="19">
        <v>20</v>
      </c>
      <c r="D10" s="9">
        <f t="shared" si="0"/>
        <v>8.5836909871244635E-2</v>
      </c>
      <c r="E10" s="8"/>
      <c r="F10" s="8"/>
      <c r="G10" s="8"/>
      <c r="H10" s="20"/>
      <c r="J10" s="8"/>
      <c r="K10" s="19"/>
      <c r="L10" s="20"/>
    </row>
    <row r="11" spans="2:12">
      <c r="B11" s="7" t="s">
        <v>135</v>
      </c>
      <c r="C11" s="8">
        <v>19</v>
      </c>
      <c r="D11" s="9">
        <f t="shared" si="0"/>
        <v>8.15450643776824E-2</v>
      </c>
      <c r="E11" s="8"/>
      <c r="F11" s="8"/>
      <c r="G11" s="8"/>
      <c r="H11" s="20"/>
      <c r="J11" s="8"/>
      <c r="K11" s="8"/>
      <c r="L11" s="20"/>
    </row>
    <row r="12" spans="2:12">
      <c r="B12" s="17" t="s">
        <v>54</v>
      </c>
      <c r="C12" s="19">
        <v>13</v>
      </c>
      <c r="D12" s="9">
        <f t="shared" si="0"/>
        <v>5.5793991416309016E-2</v>
      </c>
      <c r="E12" s="8"/>
      <c r="F12" s="8"/>
      <c r="G12" s="8"/>
      <c r="H12" s="20"/>
      <c r="J12" s="8"/>
      <c r="K12" s="19"/>
      <c r="L12" s="20"/>
    </row>
    <row r="13" spans="2:12">
      <c r="B13" s="17" t="s">
        <v>140</v>
      </c>
      <c r="C13" s="19">
        <v>11</v>
      </c>
      <c r="D13" s="9">
        <f t="shared" si="0"/>
        <v>4.7210300429184553E-2</v>
      </c>
      <c r="E13" s="8"/>
      <c r="F13" s="19"/>
      <c r="G13" s="8"/>
      <c r="H13" s="20"/>
      <c r="J13" s="8"/>
      <c r="K13" s="8"/>
      <c r="L13" s="20"/>
    </row>
    <row r="14" spans="2:12">
      <c r="B14" s="17" t="s">
        <v>144</v>
      </c>
      <c r="C14" s="8">
        <v>6</v>
      </c>
      <c r="D14" s="9">
        <f t="shared" si="0"/>
        <v>2.575107296137339E-2</v>
      </c>
      <c r="E14" s="8"/>
      <c r="F14" s="8"/>
      <c r="G14" s="8"/>
      <c r="H14" s="20"/>
      <c r="J14" s="19"/>
      <c r="K14" s="19"/>
      <c r="L14" s="20"/>
    </row>
    <row r="15" spans="2:12">
      <c r="B15" s="7" t="s">
        <v>11</v>
      </c>
      <c r="C15" s="8">
        <v>6</v>
      </c>
      <c r="D15" s="9">
        <f t="shared" si="0"/>
        <v>2.575107296137339E-2</v>
      </c>
      <c r="E15" s="8"/>
      <c r="F15" s="8"/>
      <c r="G15" s="8"/>
      <c r="H15" s="20"/>
      <c r="J15" s="19"/>
      <c r="K15" s="19"/>
      <c r="L15" s="20"/>
    </row>
    <row r="16" spans="2:12">
      <c r="B16" s="7" t="s">
        <v>8</v>
      </c>
      <c r="C16" s="8">
        <v>5</v>
      </c>
      <c r="D16" s="9">
        <f t="shared" si="0"/>
        <v>2.1459227467811159E-2</v>
      </c>
      <c r="E16" s="8"/>
      <c r="F16" s="19"/>
      <c r="G16" s="8"/>
      <c r="H16" s="20"/>
      <c r="J16" s="19"/>
      <c r="K16" s="8"/>
      <c r="L16" s="20"/>
    </row>
    <row r="17" spans="2:12">
      <c r="B17" s="17" t="s">
        <v>16</v>
      </c>
      <c r="C17" s="8">
        <v>5</v>
      </c>
      <c r="D17" s="9">
        <f t="shared" si="0"/>
        <v>2.1459227467811159E-2</v>
      </c>
      <c r="E17" s="8"/>
      <c r="F17" s="19"/>
      <c r="G17" s="8"/>
      <c r="H17" s="20"/>
      <c r="J17" s="8"/>
      <c r="K17" s="8"/>
      <c r="L17" s="20"/>
    </row>
    <row r="18" spans="2:12">
      <c r="B18" s="7" t="s">
        <v>7</v>
      </c>
      <c r="C18" s="8">
        <v>4</v>
      </c>
      <c r="D18" s="9">
        <f t="shared" si="0"/>
        <v>1.7167381974248927E-2</v>
      </c>
      <c r="E18" s="8"/>
      <c r="F18" s="19"/>
      <c r="G18" s="8"/>
      <c r="H18" s="20"/>
      <c r="J18" s="8"/>
      <c r="K18" s="8"/>
      <c r="L18" s="20"/>
    </row>
    <row r="19" spans="2:12">
      <c r="B19" s="17" t="s">
        <v>125</v>
      </c>
      <c r="C19" s="8">
        <v>4</v>
      </c>
      <c r="D19" s="9">
        <f t="shared" si="0"/>
        <v>1.7167381974248927E-2</v>
      </c>
      <c r="E19" s="8"/>
      <c r="F19" s="8"/>
      <c r="G19" s="8"/>
      <c r="H19" s="20"/>
      <c r="J19" s="19"/>
      <c r="K19" s="8"/>
      <c r="L19" s="20"/>
    </row>
    <row r="20" spans="2:12">
      <c r="B20" s="7" t="s">
        <v>129</v>
      </c>
      <c r="C20" s="8">
        <v>4</v>
      </c>
      <c r="D20" s="9">
        <f t="shared" si="0"/>
        <v>1.7167381974248927E-2</v>
      </c>
      <c r="E20" s="8"/>
      <c r="F20" s="8"/>
      <c r="G20" s="8"/>
      <c r="H20" s="8"/>
      <c r="J20" s="8"/>
      <c r="K20" s="8"/>
      <c r="L20" s="20"/>
    </row>
    <row r="21" spans="2:12">
      <c r="B21" s="7" t="s">
        <v>143</v>
      </c>
      <c r="C21" s="8">
        <v>4</v>
      </c>
      <c r="D21" s="9">
        <f t="shared" si="0"/>
        <v>1.7167381974248927E-2</v>
      </c>
      <c r="E21" s="8"/>
      <c r="F21" s="8"/>
      <c r="G21" s="8"/>
      <c r="H21" s="20"/>
      <c r="J21" s="19"/>
      <c r="K21" s="8"/>
      <c r="L21" s="20"/>
    </row>
    <row r="22" spans="2:12">
      <c r="B22" s="7" t="s">
        <v>50</v>
      </c>
      <c r="C22" s="8">
        <v>3</v>
      </c>
      <c r="D22" s="9">
        <f t="shared" si="0"/>
        <v>1.2875536480686695E-2</v>
      </c>
      <c r="E22" s="8"/>
      <c r="F22" s="19"/>
      <c r="G22" s="8"/>
      <c r="H22" s="20"/>
      <c r="J22" s="8"/>
      <c r="K22" s="8"/>
      <c r="L22" s="20"/>
    </row>
    <row r="23" spans="2:12">
      <c r="B23" s="17" t="s">
        <v>132</v>
      </c>
      <c r="C23" s="8">
        <v>3</v>
      </c>
      <c r="D23" s="9">
        <f t="shared" si="0"/>
        <v>1.2875536480686695E-2</v>
      </c>
      <c r="E23" s="8"/>
      <c r="F23" s="8"/>
      <c r="G23" s="8"/>
      <c r="H23" s="20"/>
      <c r="J23" s="8"/>
      <c r="K23" s="8"/>
      <c r="L23" s="20"/>
    </row>
    <row r="24" spans="2:12">
      <c r="B24" s="17" t="s">
        <v>142</v>
      </c>
      <c r="C24" s="8">
        <v>3</v>
      </c>
      <c r="D24" s="9">
        <f t="shared" si="0"/>
        <v>1.2875536480686695E-2</v>
      </c>
      <c r="E24" s="8"/>
      <c r="F24" s="19"/>
      <c r="G24" s="8"/>
      <c r="H24" s="20"/>
      <c r="J24" s="8"/>
      <c r="K24" s="8"/>
      <c r="L24" s="20"/>
    </row>
    <row r="25" spans="2:12">
      <c r="B25" s="17" t="s">
        <v>24</v>
      </c>
      <c r="C25" s="8">
        <v>2</v>
      </c>
      <c r="D25" s="9">
        <f t="shared" si="0"/>
        <v>8.5836909871244635E-3</v>
      </c>
      <c r="E25" s="8"/>
      <c r="F25" s="8"/>
      <c r="G25" s="8"/>
      <c r="H25" s="20"/>
      <c r="J25" s="19"/>
      <c r="K25" s="8"/>
      <c r="L25" s="20"/>
    </row>
    <row r="26" spans="2:12">
      <c r="B26" s="17" t="s">
        <v>122</v>
      </c>
      <c r="C26" s="8">
        <v>1</v>
      </c>
      <c r="D26" s="9">
        <f t="shared" si="0"/>
        <v>4.2918454935622317E-3</v>
      </c>
      <c r="E26" s="8"/>
      <c r="F26" s="8"/>
      <c r="G26" s="8"/>
      <c r="H26" s="20"/>
      <c r="J26" s="19"/>
      <c r="K26" s="8"/>
      <c r="L26" s="20"/>
    </row>
    <row r="27" spans="2:12">
      <c r="B27" s="17" t="s">
        <v>126</v>
      </c>
      <c r="C27" s="8">
        <v>1</v>
      </c>
      <c r="D27" s="9">
        <f t="shared" si="0"/>
        <v>4.2918454935622317E-3</v>
      </c>
      <c r="E27" s="8"/>
      <c r="F27" s="19"/>
      <c r="G27" s="8"/>
      <c r="H27" s="20"/>
      <c r="J27" s="19"/>
      <c r="K27" s="8"/>
      <c r="L27" s="20"/>
    </row>
    <row r="28" spans="2:12">
      <c r="B28" s="25" t="s">
        <v>59</v>
      </c>
      <c r="C28" s="12">
        <f>SUM(C5:C27)</f>
        <v>233</v>
      </c>
      <c r="D28" s="15">
        <f t="shared" si="0"/>
        <v>1</v>
      </c>
      <c r="E28" s="8"/>
      <c r="F28" s="8"/>
      <c r="G28" s="8"/>
      <c r="H28" s="8"/>
      <c r="J28" s="19"/>
      <c r="K28" s="8"/>
      <c r="L28" s="20"/>
    </row>
    <row r="29" spans="2:12">
      <c r="B29" s="19"/>
      <c r="C29" s="8"/>
      <c r="D29" s="20"/>
      <c r="E29" s="8"/>
      <c r="F29" s="8"/>
      <c r="G29" s="8"/>
      <c r="H29" s="8"/>
      <c r="J29" s="19"/>
      <c r="K29" s="8"/>
      <c r="L29" s="20"/>
    </row>
    <row r="30" spans="2:12">
      <c r="B30" s="8"/>
      <c r="C30" s="8"/>
      <c r="D30" s="8"/>
      <c r="E30" s="8"/>
      <c r="F30" s="8"/>
      <c r="G30" s="8"/>
      <c r="H30" s="8"/>
      <c r="J30" s="19"/>
      <c r="K30" s="8"/>
      <c r="L30" s="20"/>
    </row>
    <row r="31" spans="2:12">
      <c r="B31" s="8"/>
      <c r="C31" s="8"/>
      <c r="D31" s="8"/>
      <c r="E31" s="8"/>
      <c r="F31" s="8"/>
      <c r="G31" s="8"/>
      <c r="H31" s="8"/>
      <c r="J31" s="8"/>
      <c r="K31" s="8"/>
      <c r="L31" s="8"/>
    </row>
  </sheetData>
  <sortState ref="J7:L29">
    <sortCondition descending="1" ref="K7"/>
  </sortState>
  <phoneticPr fontId="3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5</vt:i4>
      </vt:variant>
    </vt:vector>
  </HeadingPairs>
  <TitlesOfParts>
    <vt:vector size="5" baseType="lpstr">
      <vt:lpstr>スキージャンプ</vt:lpstr>
      <vt:lpstr>夜市</vt:lpstr>
      <vt:lpstr>エモーション</vt:lpstr>
      <vt:lpstr>エモーション２回目</vt:lpstr>
      <vt:lpstr>エモーション統合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ALBEL</dc:creator>
  <cp:lastModifiedBy>ALBEL</cp:lastModifiedBy>
  <dcterms:created xsi:type="dcterms:W3CDTF">2012-01-22T08:35:38Z</dcterms:created>
  <dcterms:modified xsi:type="dcterms:W3CDTF">2012-02-01T14:52:04Z</dcterms:modified>
</cp:coreProperties>
</file>